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\Desktop\VZ v r 2024\"/>
    </mc:Choice>
  </mc:AlternateContent>
  <xr:revisionPtr revIDLastSave="0" documentId="13_ncr:1_{4782A029-49E4-467B-84BF-30B607E539CD}" xr6:coauthVersionLast="47" xr6:coauthVersionMax="47" xr10:uidLastSave="{00000000-0000-0000-0000-000000000000}"/>
  <bookViews>
    <workbookView xWindow="1005" yWindow="225" windowWidth="18090" windowHeight="1054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I67" i="1"/>
  <c r="I73" i="1"/>
  <c r="I77" i="1"/>
  <c r="I50" i="1"/>
  <c r="I40" i="1"/>
  <c r="I27" i="1"/>
  <c r="I52" i="1"/>
  <c r="I78" i="1"/>
  <c r="I80" i="1" s="1"/>
</calcChain>
</file>

<file path=xl/sharedStrings.xml><?xml version="1.0" encoding="utf-8"?>
<sst xmlns="http://schemas.openxmlformats.org/spreadsheetml/2006/main" count="73" uniqueCount="67">
  <si>
    <t>SK65 7500 0000 0040 1107 5655</t>
  </si>
  <si>
    <t>URBÁRSKE  POZEMKOVÉ  SPOLOČENSTVO    KYSUCKÝ  LIESKOVEC 29</t>
  </si>
  <si>
    <t>IČO: 42220866, DIČ: 2023505528, : 0904891773, mailto:ups@urbarkysuckylieskovec.sk</t>
  </si>
  <si>
    <t>www.urbarkysuckylieskovec.sk</t>
  </si>
  <si>
    <t>Prehľad nákladov a príjmov podľa jednotlivých oblastí</t>
  </si>
  <si>
    <t>N       Á       K       L       A       D       Y</t>
  </si>
  <si>
    <t>Oblasť</t>
  </si>
  <si>
    <t>Č   i   n   n   o   s   ť</t>
  </si>
  <si>
    <t>€</t>
  </si>
  <si>
    <t>Náklady za prácu a ochranu v lese</t>
  </si>
  <si>
    <t>Ťažba a približovanie dreva</t>
  </si>
  <si>
    <t>Pálenie a uhadzovanie haluzoviny</t>
  </si>
  <si>
    <t>Predaj dreva</t>
  </si>
  <si>
    <t>Úprava jestvujúcich ciest, potokov a skladok drevnej hmoty</t>
  </si>
  <si>
    <t>Výstavba oplotenia, údržba oplotenia</t>
  </si>
  <si>
    <t>Značenie a meranie pred výsadbou, kosením, náterom</t>
  </si>
  <si>
    <t>Prerezávka a vystrihávanie plevelných rastlín a krovín</t>
  </si>
  <si>
    <t>Povinné požiarne hliadky</t>
  </si>
  <si>
    <t>S     P     O     L     U</t>
  </si>
  <si>
    <t>Administratíva</t>
  </si>
  <si>
    <t xml:space="preserve">Odvody - sociálna  a zdravotná poisťovňa zamestnávateľ  </t>
  </si>
  <si>
    <t>Hrubé mzdy plateným členom výboru a odmena revíznej komisii</t>
  </si>
  <si>
    <t>Za prácu OLH, BOZP, účtovné služby, právne služby</t>
  </si>
  <si>
    <t>Doprava, telefón, cestovné, kolky, poštovné, nájomné KD,  kancelárkse potreby, mapy, rozbory, podklady, penále, pokuty</t>
  </si>
  <si>
    <t>Poplatky za vedenie účtu</t>
  </si>
  <si>
    <t>Daň z pozemkov pre obec</t>
  </si>
  <si>
    <t>záväzok na nevysporiadaných zomrelých členov, SPF</t>
  </si>
  <si>
    <t>Režijné náklady</t>
  </si>
  <si>
    <t>Sadenice</t>
  </si>
  <si>
    <t>ochranný náter - Cervakol</t>
  </si>
  <si>
    <t>Dlhodobý a krátkodobý majetok, opravy, benzín, olej, PZP,odpisy</t>
  </si>
  <si>
    <t>S   P   O   L   U          N   Á   K   L   A   D   Y</t>
  </si>
  <si>
    <t>P       R       Í       J       M       Y</t>
  </si>
  <si>
    <t>Č  i  n  n  o  s  ť</t>
  </si>
  <si>
    <t>Hlavná činnosť a prenájom</t>
  </si>
  <si>
    <t>Predaj dreva z kalamity a podľa LHP,samovýroba</t>
  </si>
  <si>
    <t>Príjem z prenájmu pozemkov</t>
  </si>
  <si>
    <t>Nájomné za výkon poľovného práva</t>
  </si>
  <si>
    <t>Iné</t>
  </si>
  <si>
    <t>Za poštový a manipulačný poplatok od členov (zasielanie dividend)</t>
  </si>
  <si>
    <t>iné (úhrada za GP)</t>
  </si>
  <si>
    <t>S   P   O   L   U          P   R   Í   J   M   Y</t>
  </si>
  <si>
    <t>R      E      K      A      P      I      T      U      L      Á      C      I      A</t>
  </si>
  <si>
    <t xml:space="preserve">Príjmy  </t>
  </si>
  <si>
    <t>Výdaje</t>
  </si>
  <si>
    <t>Zisk pred zdanením</t>
  </si>
  <si>
    <t>Za rok 2017 bolo vyťaženého a predaného dreva 3109,44 m3 za priemernú cenu na 1 m3 52,04 €.</t>
  </si>
  <si>
    <t>Za rok 2018 bolo vyťaženého a predaného dreva 2702,08 m3 za priemernú cenu na 1 m3 47,43 €.</t>
  </si>
  <si>
    <t>Za rok 2019 bolo vyťaženého a predaného dreva 3156,90 m3 za priemernú cenu na 1 m3 44,60 €.</t>
  </si>
  <si>
    <t>Za rok 2020 bolo vyťaženéhoa predaného dreva  4029,39 m3 za priemernú cenu za 1 m3 41,63 €</t>
  </si>
  <si>
    <t>Za rok 2022 bolo vyťaženéhoa predaného dreva  713,53 m3 za priemernú cenu za 1 m3  82,37 €</t>
  </si>
  <si>
    <t xml:space="preserve">                 predseda UPS                                                   podpredseda UPS                                                 pokladník UPS</t>
  </si>
  <si>
    <t xml:space="preserve">   ....................................................             .................................................                                .................................................</t>
  </si>
  <si>
    <t xml:space="preserve">           Ľudmila Pijaková Mgr.                                 Jozef Skokan                                                      Mária Janišová Ing.</t>
  </si>
  <si>
    <t>Daň z príjmu za rok 2023</t>
  </si>
  <si>
    <t>Za rok 2021 bolo vyťaženéhoa predaného dreva  2157,7 m3 za priemernú cenu za 1 m3  63,60 €</t>
  </si>
  <si>
    <t xml:space="preserve">               Ročná účtovná závierka  za rok 2023            </t>
  </si>
  <si>
    <t>služby -  sadenie ,ošetrenie, vyžínanie</t>
  </si>
  <si>
    <t>Odmena za schôdzkovú činn. výdaj peňazí, príprava a ukončenie VZ</t>
  </si>
  <si>
    <t>kontrola po spaľovaní ohnísk</t>
  </si>
  <si>
    <t>Vyzdvihnutie sadeníc,  zakopanie, polievanie</t>
  </si>
  <si>
    <t xml:space="preserve">Značenie a meranie dreva pred ťažbou, </t>
  </si>
  <si>
    <t>Za rok 2023 bolo vyťaženéhoa predaného dreva  414,18 m3 za priemernú cenu za 1 m3  53,39 €</t>
  </si>
  <si>
    <t>dar farskému úradu, nedaňové výdavky</t>
  </si>
  <si>
    <t>sponzorské hasičom</t>
  </si>
  <si>
    <t>zisk po zaplatení dane z príjmu PO</t>
  </si>
  <si>
    <t>V Kysuckom Lieskovci 7.2.2024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</si>
</sst>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/>
    <xf numFmtId="0" fontId="3" fillId="0" borderId="0" xfId="1" applyNumberFormat="1" applyFont="1" applyFill="1" applyBorder="1" applyAlignment="1" applyProtection="1"/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0" fontId="14" fillId="0" borderId="0" xfId="0" applyFont="1"/>
    <xf numFmtId="0" fontId="10" fillId="0" borderId="0" xfId="0" applyFont="1"/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Alignment="1"/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/>
    <xf numFmtId="0" fontId="4" fillId="0" borderId="0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8" fillId="0" borderId="22" xfId="0" applyFont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" fontId="8" fillId="0" borderId="3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581025</xdr:colOff>
      <xdr:row>4</xdr:row>
      <xdr:rowOff>152400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82464CB-49E4-4ABA-CE3B-3601C4EA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barkysuckylieskovec.sk/" TargetMode="External"/><Relationship Id="rId1" Type="http://schemas.openxmlformats.org/officeDocument/2006/relationships/hyperlink" Target="mailto:ups@kysuckylieskovec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zoomScale="90" zoomScaleNormal="90" workbookViewId="0">
      <selection activeCell="O91" sqref="O91"/>
    </sheetView>
  </sheetViews>
  <sheetFormatPr defaultColWidth="9" defaultRowHeight="15" x14ac:dyDescent="0.25"/>
  <cols>
    <col min="2" max="2" width="7.140625" customWidth="1"/>
    <col min="8" max="8" width="8.7109375" customWidth="1"/>
    <col min="10" max="10" width="13.28515625" customWidth="1"/>
    <col min="11" max="11" width="18.42578125" customWidth="1"/>
  </cols>
  <sheetData>
    <row r="1" spans="1:12" x14ac:dyDescent="0.25">
      <c r="A1" s="1" t="s">
        <v>0</v>
      </c>
      <c r="C1" s="20" t="s">
        <v>1</v>
      </c>
      <c r="D1" s="20"/>
      <c r="E1" s="20"/>
      <c r="F1" s="20"/>
      <c r="G1" s="20"/>
      <c r="H1" s="20"/>
      <c r="I1" s="20"/>
      <c r="J1" s="20"/>
    </row>
    <row r="2" spans="1:12" x14ac:dyDescent="0.25">
      <c r="C2" s="2" t="s">
        <v>2</v>
      </c>
    </row>
    <row r="3" spans="1:12" x14ac:dyDescent="0.25">
      <c r="C3" s="21" t="s">
        <v>3</v>
      </c>
      <c r="D3" s="21"/>
      <c r="E3" s="21"/>
      <c r="F3" s="21"/>
      <c r="G3" s="21"/>
      <c r="H3" s="21"/>
      <c r="I3" s="21"/>
      <c r="J3" s="21"/>
    </row>
    <row r="5" spans="1:12" ht="26.25" x14ac:dyDescent="0.4">
      <c r="A5" s="22" t="s">
        <v>56</v>
      </c>
      <c r="B5" s="22"/>
      <c r="C5" s="22"/>
      <c r="D5" s="22"/>
      <c r="E5" s="22"/>
      <c r="F5" s="22"/>
      <c r="G5" s="22"/>
      <c r="H5" s="22"/>
      <c r="I5" s="22"/>
      <c r="J5" s="22"/>
    </row>
    <row r="6" spans="1:12" ht="21" thickBot="1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</row>
    <row r="7" spans="1:12" ht="15.75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2" ht="18.75" thickBot="1" x14ac:dyDescent="0.3">
      <c r="A8" s="25" t="s">
        <v>5</v>
      </c>
      <c r="B8" s="25"/>
      <c r="C8" s="25"/>
      <c r="D8" s="25"/>
      <c r="E8" s="25"/>
      <c r="F8" s="25"/>
      <c r="G8" s="25"/>
      <c r="H8" s="25"/>
      <c r="I8" s="25"/>
      <c r="J8" s="25"/>
    </row>
    <row r="9" spans="1:12" ht="16.5" thickBot="1" x14ac:dyDescent="0.3">
      <c r="A9" s="3" t="s">
        <v>6</v>
      </c>
      <c r="B9" s="31" t="s">
        <v>7</v>
      </c>
      <c r="C9" s="31"/>
      <c r="D9" s="31"/>
      <c r="E9" s="31"/>
      <c r="F9" s="31"/>
      <c r="G9" s="31"/>
      <c r="H9" s="31"/>
      <c r="I9" s="32" t="s">
        <v>8</v>
      </c>
      <c r="J9" s="32"/>
    </row>
    <row r="10" spans="1:12" ht="16.5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L10" s="4"/>
    </row>
    <row r="11" spans="1:12" ht="14.65" customHeight="1" x14ac:dyDescent="0.25">
      <c r="A11" s="34" t="s">
        <v>9</v>
      </c>
      <c r="B11" s="37" t="s">
        <v>10</v>
      </c>
      <c r="C11" s="37"/>
      <c r="D11" s="37"/>
      <c r="E11" s="37"/>
      <c r="F11" s="37"/>
      <c r="G11" s="37"/>
      <c r="H11" s="37"/>
      <c r="I11" s="38">
        <v>6362</v>
      </c>
      <c r="J11" s="38"/>
      <c r="L11" s="5"/>
    </row>
    <row r="12" spans="1:12" x14ac:dyDescent="0.25">
      <c r="A12" s="35"/>
      <c r="B12" s="39" t="s">
        <v>11</v>
      </c>
      <c r="C12" s="39"/>
      <c r="D12" s="39"/>
      <c r="E12" s="39"/>
      <c r="F12" s="39"/>
      <c r="G12" s="39"/>
      <c r="H12" s="39"/>
      <c r="I12" s="40">
        <v>905</v>
      </c>
      <c r="J12" s="40"/>
      <c r="K12" s="6"/>
    </row>
    <row r="13" spans="1:12" x14ac:dyDescent="0.25">
      <c r="A13" s="35"/>
      <c r="B13" s="39" t="s">
        <v>57</v>
      </c>
      <c r="C13" s="39"/>
      <c r="D13" s="39"/>
      <c r="E13" s="39"/>
      <c r="F13" s="39"/>
      <c r="G13" s="39"/>
      <c r="H13" s="39"/>
      <c r="I13" s="41">
        <v>6712</v>
      </c>
      <c r="J13" s="41"/>
      <c r="K13" s="4"/>
    </row>
    <row r="14" spans="1:12" x14ac:dyDescent="0.25">
      <c r="A14" s="35"/>
      <c r="B14" s="39" t="s">
        <v>61</v>
      </c>
      <c r="C14" s="39"/>
      <c r="D14" s="39"/>
      <c r="E14" s="39"/>
      <c r="F14" s="39"/>
      <c r="G14" s="39"/>
      <c r="H14" s="39"/>
      <c r="I14" s="41">
        <v>80</v>
      </c>
      <c r="J14" s="41"/>
      <c r="K14" s="6"/>
    </row>
    <row r="15" spans="1:12" x14ac:dyDescent="0.25">
      <c r="A15" s="35"/>
      <c r="B15" s="39" t="s">
        <v>12</v>
      </c>
      <c r="C15" s="39"/>
      <c r="D15" s="39"/>
      <c r="E15" s="39"/>
      <c r="F15" s="39"/>
      <c r="G15" s="39"/>
      <c r="H15" s="39"/>
      <c r="I15" s="41">
        <v>218</v>
      </c>
      <c r="J15" s="41"/>
      <c r="K15" s="6"/>
      <c r="L15" s="5"/>
    </row>
    <row r="16" spans="1:12" x14ac:dyDescent="0.25">
      <c r="A16" s="35"/>
      <c r="B16" s="26" t="s">
        <v>15</v>
      </c>
      <c r="C16" s="26"/>
      <c r="D16" s="26"/>
      <c r="E16" s="26"/>
      <c r="F16" s="26"/>
      <c r="G16" s="26"/>
      <c r="H16" s="26"/>
      <c r="I16" s="41">
        <v>75</v>
      </c>
      <c r="J16" s="41"/>
    </row>
    <row r="17" spans="1:11" x14ac:dyDescent="0.25">
      <c r="A17" s="35"/>
      <c r="B17" s="39" t="s">
        <v>13</v>
      </c>
      <c r="C17" s="39"/>
      <c r="D17" s="39"/>
      <c r="E17" s="39"/>
      <c r="F17" s="39"/>
      <c r="G17" s="39"/>
      <c r="H17" s="39"/>
      <c r="I17" s="41">
        <v>33</v>
      </c>
      <c r="J17" s="41"/>
      <c r="K17" s="4"/>
    </row>
    <row r="18" spans="1:11" x14ac:dyDescent="0.25">
      <c r="A18" s="35"/>
      <c r="B18" s="39" t="s">
        <v>14</v>
      </c>
      <c r="C18" s="39"/>
      <c r="D18" s="39"/>
      <c r="E18" s="39"/>
      <c r="F18" s="39"/>
      <c r="G18" s="39"/>
      <c r="H18" s="39"/>
      <c r="I18" s="41">
        <v>122</v>
      </c>
      <c r="J18" s="41"/>
      <c r="K18" s="6"/>
    </row>
    <row r="19" spans="1:11" x14ac:dyDescent="0.25">
      <c r="A19" s="35"/>
      <c r="B19" s="42" t="s">
        <v>60</v>
      </c>
      <c r="C19" s="42"/>
      <c r="D19" s="42"/>
      <c r="E19" s="42"/>
      <c r="F19" s="42"/>
      <c r="G19" s="42"/>
      <c r="H19" s="42"/>
      <c r="I19" s="41">
        <v>34</v>
      </c>
      <c r="J19" s="41"/>
      <c r="K19" s="6"/>
    </row>
    <row r="20" spans="1:11" ht="12.75" customHeight="1" x14ac:dyDescent="0.25">
      <c r="A20" s="35"/>
      <c r="B20" s="26" t="s">
        <v>59</v>
      </c>
      <c r="C20" s="27"/>
      <c r="D20" s="27"/>
      <c r="E20" s="27"/>
      <c r="F20" s="27"/>
      <c r="G20" s="27"/>
      <c r="H20" s="28"/>
      <c r="I20" s="43">
        <v>17</v>
      </c>
      <c r="J20" s="44"/>
      <c r="K20" s="6"/>
    </row>
    <row r="21" spans="1:11" x14ac:dyDescent="0.25">
      <c r="A21" s="35"/>
      <c r="B21" s="26" t="s">
        <v>16</v>
      </c>
      <c r="C21" s="27"/>
      <c r="D21" s="27"/>
      <c r="E21" s="27"/>
      <c r="F21" s="27"/>
      <c r="G21" s="27"/>
      <c r="H21" s="28"/>
      <c r="I21" s="29">
        <v>65</v>
      </c>
      <c r="J21" s="30"/>
      <c r="K21" s="6"/>
    </row>
    <row r="22" spans="1:11" ht="14.65" customHeight="1" x14ac:dyDescent="0.25">
      <c r="A22" s="35"/>
      <c r="B22" s="26" t="s">
        <v>17</v>
      </c>
      <c r="C22" s="27"/>
      <c r="D22" s="27"/>
      <c r="E22" s="27"/>
      <c r="F22" s="27"/>
      <c r="G22" s="27"/>
      <c r="H22" s="28"/>
      <c r="I22" s="29">
        <v>470</v>
      </c>
      <c r="J22" s="30"/>
      <c r="K22" s="6"/>
    </row>
    <row r="23" spans="1:11" x14ac:dyDescent="0.25">
      <c r="A23" s="35"/>
      <c r="B23" s="39"/>
      <c r="C23" s="39"/>
      <c r="D23" s="39"/>
      <c r="E23" s="39"/>
      <c r="F23" s="39"/>
      <c r="G23" s="39"/>
      <c r="H23" s="39"/>
      <c r="I23" s="41"/>
      <c r="J23" s="41"/>
    </row>
    <row r="24" spans="1:11" x14ac:dyDescent="0.25">
      <c r="A24" s="35"/>
      <c r="B24" s="39"/>
      <c r="C24" s="39"/>
      <c r="D24" s="39"/>
      <c r="E24" s="39"/>
      <c r="F24" s="39"/>
      <c r="G24" s="39"/>
      <c r="H24" s="39"/>
      <c r="I24" s="41"/>
      <c r="J24" s="41"/>
    </row>
    <row r="25" spans="1:11" x14ac:dyDescent="0.25">
      <c r="A25" s="35"/>
      <c r="B25" s="26"/>
      <c r="C25" s="27"/>
      <c r="D25" s="27"/>
      <c r="E25" s="27"/>
      <c r="F25" s="27"/>
      <c r="G25" s="27"/>
      <c r="H25" s="28"/>
      <c r="I25" s="29"/>
      <c r="J25" s="30"/>
    </row>
    <row r="26" spans="1:11" ht="15.75" thickBot="1" x14ac:dyDescent="0.3">
      <c r="A26" s="35"/>
      <c r="B26" s="29"/>
      <c r="C26" s="45"/>
      <c r="D26" s="45"/>
      <c r="E26" s="45"/>
      <c r="F26" s="45"/>
      <c r="G26" s="45"/>
      <c r="H26" s="46"/>
      <c r="I26" s="29"/>
      <c r="J26" s="30"/>
    </row>
    <row r="27" spans="1:11" ht="16.5" thickBot="1" x14ac:dyDescent="0.3">
      <c r="A27" s="36"/>
      <c r="B27" s="47" t="s">
        <v>18</v>
      </c>
      <c r="C27" s="47"/>
      <c r="D27" s="47"/>
      <c r="E27" s="47"/>
      <c r="F27" s="47"/>
      <c r="G27" s="47"/>
      <c r="H27" s="47"/>
      <c r="I27" s="48">
        <f>SUM(I11:I26)</f>
        <v>15093</v>
      </c>
      <c r="J27" s="48"/>
    </row>
    <row r="28" spans="1:11" ht="13.5" customHeight="1" thickBot="1" x14ac:dyDescent="0.3">
      <c r="A28" s="50"/>
      <c r="B28" s="51"/>
      <c r="C28" s="51"/>
      <c r="D28" s="51"/>
      <c r="E28" s="51"/>
      <c r="F28" s="51"/>
      <c r="G28" s="51"/>
      <c r="H28" s="51"/>
      <c r="I28" s="51"/>
      <c r="J28" s="52"/>
    </row>
    <row r="29" spans="1:11" ht="14.65" customHeight="1" thickBot="1" x14ac:dyDescent="0.3">
      <c r="A29" s="53" t="s">
        <v>19</v>
      </c>
      <c r="B29" s="37" t="s">
        <v>20</v>
      </c>
      <c r="C29" s="37"/>
      <c r="D29" s="37"/>
      <c r="E29" s="37"/>
      <c r="F29" s="37"/>
      <c r="G29" s="37"/>
      <c r="H29" s="37"/>
      <c r="I29" s="54">
        <v>2060</v>
      </c>
      <c r="J29" s="54"/>
    </row>
    <row r="30" spans="1:11" ht="14.65" customHeight="1" thickBot="1" x14ac:dyDescent="0.3">
      <c r="A30" s="53"/>
      <c r="B30" s="39" t="s">
        <v>21</v>
      </c>
      <c r="C30" s="39"/>
      <c r="D30" s="39"/>
      <c r="E30" s="39"/>
      <c r="F30" s="39"/>
      <c r="G30" s="39"/>
      <c r="H30" s="39"/>
      <c r="I30" s="41">
        <v>5818</v>
      </c>
      <c r="J30" s="41"/>
      <c r="K30" s="4"/>
    </row>
    <row r="31" spans="1:11" ht="15.75" thickBot="1" x14ac:dyDescent="0.3">
      <c r="A31" s="53"/>
      <c r="B31" s="39" t="s">
        <v>22</v>
      </c>
      <c r="C31" s="39"/>
      <c r="D31" s="39"/>
      <c r="E31" s="39"/>
      <c r="F31" s="39"/>
      <c r="G31" s="39"/>
      <c r="H31" s="39"/>
      <c r="I31" s="40">
        <v>2406</v>
      </c>
      <c r="J31" s="40"/>
      <c r="K31" s="4"/>
    </row>
    <row r="32" spans="1:11" ht="15.75" thickBot="1" x14ac:dyDescent="0.3">
      <c r="A32" s="53"/>
      <c r="B32" s="39" t="s">
        <v>58</v>
      </c>
      <c r="C32" s="39"/>
      <c r="D32" s="39"/>
      <c r="E32" s="39"/>
      <c r="F32" s="39"/>
      <c r="G32" s="39"/>
      <c r="H32" s="39"/>
      <c r="I32" s="41">
        <v>1555</v>
      </c>
      <c r="J32" s="41"/>
      <c r="K32" s="4"/>
    </row>
    <row r="33" spans="1:11" ht="14.65" customHeight="1" thickBot="1" x14ac:dyDescent="0.3">
      <c r="A33" s="53"/>
      <c r="B33" s="55" t="s">
        <v>23</v>
      </c>
      <c r="C33" s="55"/>
      <c r="D33" s="55"/>
      <c r="E33" s="55"/>
      <c r="F33" s="55"/>
      <c r="G33" s="55"/>
      <c r="H33" s="55"/>
      <c r="I33" s="40">
        <v>1168</v>
      </c>
      <c r="J33" s="40"/>
    </row>
    <row r="34" spans="1:11" ht="15.75" thickBot="1" x14ac:dyDescent="0.3">
      <c r="A34" s="53"/>
      <c r="B34" s="55"/>
      <c r="C34" s="55"/>
      <c r="D34" s="55"/>
      <c r="E34" s="55"/>
      <c r="F34" s="55"/>
      <c r="G34" s="55"/>
      <c r="H34" s="55"/>
      <c r="I34" s="40"/>
      <c r="J34" s="40"/>
    </row>
    <row r="35" spans="1:11" ht="15.75" thickBot="1" x14ac:dyDescent="0.3">
      <c r="A35" s="53"/>
      <c r="B35" s="39" t="s">
        <v>24</v>
      </c>
      <c r="C35" s="39"/>
      <c r="D35" s="39"/>
      <c r="E35" s="39"/>
      <c r="F35" s="39"/>
      <c r="G35" s="39"/>
      <c r="H35" s="39"/>
      <c r="I35" s="41">
        <v>84</v>
      </c>
      <c r="J35" s="41"/>
    </row>
    <row r="36" spans="1:11" ht="15.75" thickBot="1" x14ac:dyDescent="0.3">
      <c r="A36" s="53"/>
      <c r="B36" s="39" t="s">
        <v>25</v>
      </c>
      <c r="C36" s="39"/>
      <c r="D36" s="39"/>
      <c r="E36" s="39"/>
      <c r="F36" s="39"/>
      <c r="G36" s="39"/>
      <c r="H36" s="39"/>
      <c r="I36" s="41">
        <v>323</v>
      </c>
      <c r="J36" s="41"/>
    </row>
    <row r="37" spans="1:11" ht="15.75" thickBot="1" x14ac:dyDescent="0.3">
      <c r="A37" s="53"/>
      <c r="B37" s="39" t="s">
        <v>64</v>
      </c>
      <c r="C37" s="39"/>
      <c r="D37" s="39"/>
      <c r="E37" s="39"/>
      <c r="F37" s="39"/>
      <c r="G37" s="39"/>
      <c r="H37" s="39"/>
      <c r="I37" s="41">
        <v>448</v>
      </c>
      <c r="J37" s="41"/>
    </row>
    <row r="38" spans="1:11" ht="15.75" thickBot="1" x14ac:dyDescent="0.3">
      <c r="A38" s="53"/>
      <c r="B38" s="56" t="s">
        <v>26</v>
      </c>
      <c r="C38" s="56"/>
      <c r="D38" s="56"/>
      <c r="E38" s="56"/>
      <c r="F38" s="56"/>
      <c r="G38" s="56"/>
      <c r="H38" s="56"/>
      <c r="I38" s="41">
        <v>137</v>
      </c>
      <c r="J38" s="41"/>
      <c r="K38" s="4"/>
    </row>
    <row r="39" spans="1:11" ht="15.75" thickBot="1" x14ac:dyDescent="0.3">
      <c r="A39" s="53"/>
      <c r="B39" s="39"/>
      <c r="C39" s="39"/>
      <c r="D39" s="39"/>
      <c r="E39" s="39"/>
      <c r="F39" s="39"/>
      <c r="G39" s="39"/>
      <c r="H39" s="39"/>
      <c r="I39" s="49"/>
      <c r="J39" s="49"/>
    </row>
    <row r="40" spans="1:11" ht="16.5" thickBot="1" x14ac:dyDescent="0.3">
      <c r="A40" s="53"/>
      <c r="B40" s="47" t="s">
        <v>18</v>
      </c>
      <c r="C40" s="47"/>
      <c r="D40" s="47"/>
      <c r="E40" s="47"/>
      <c r="F40" s="47"/>
      <c r="G40" s="47"/>
      <c r="H40" s="47"/>
      <c r="I40" s="57">
        <f>SUM(I29:I39)</f>
        <v>13999</v>
      </c>
      <c r="J40" s="57"/>
    </row>
    <row r="41" spans="1:11" ht="13.5" customHeight="1" thickBot="1" x14ac:dyDescent="0.3">
      <c r="A41" s="50"/>
      <c r="B41" s="51"/>
      <c r="C41" s="51"/>
      <c r="D41" s="51"/>
      <c r="E41" s="51"/>
      <c r="F41" s="51"/>
      <c r="G41" s="51"/>
      <c r="H41" s="51"/>
      <c r="I41" s="51"/>
      <c r="J41" s="52"/>
    </row>
    <row r="42" spans="1:11" ht="14.65" customHeight="1" thickBot="1" x14ac:dyDescent="0.3">
      <c r="A42" s="53" t="s">
        <v>27</v>
      </c>
      <c r="B42" s="37" t="s">
        <v>28</v>
      </c>
      <c r="C42" s="37"/>
      <c r="D42" s="37"/>
      <c r="E42" s="37"/>
      <c r="F42" s="37"/>
      <c r="G42" s="37"/>
      <c r="H42" s="37"/>
      <c r="I42" s="58">
        <v>3880</v>
      </c>
      <c r="J42" s="58"/>
    </row>
    <row r="43" spans="1:11" ht="15.75" thickBot="1" x14ac:dyDescent="0.3">
      <c r="A43" s="53"/>
      <c r="B43" s="39" t="s">
        <v>29</v>
      </c>
      <c r="C43" s="39"/>
      <c r="D43" s="39"/>
      <c r="E43" s="39"/>
      <c r="F43" s="39"/>
      <c r="G43" s="39"/>
      <c r="H43" s="39"/>
      <c r="I43" s="41">
        <v>900</v>
      </c>
      <c r="J43" s="41"/>
    </row>
    <row r="44" spans="1:11" ht="15.75" thickBot="1" x14ac:dyDescent="0.3">
      <c r="A44" s="53"/>
      <c r="B44" s="39" t="s">
        <v>30</v>
      </c>
      <c r="C44" s="39"/>
      <c r="D44" s="39"/>
      <c r="E44" s="39"/>
      <c r="F44" s="39"/>
      <c r="G44" s="39"/>
      <c r="H44" s="39"/>
      <c r="I44" s="40">
        <v>100</v>
      </c>
      <c r="J44" s="40"/>
    </row>
    <row r="45" spans="1:11" ht="15.75" thickBot="1" x14ac:dyDescent="0.3">
      <c r="A45" s="53"/>
      <c r="B45" s="59"/>
      <c r="C45" s="59"/>
      <c r="D45" s="59"/>
      <c r="E45" s="59"/>
      <c r="F45" s="59"/>
      <c r="G45" s="59"/>
      <c r="H45" s="59"/>
      <c r="I45" s="41"/>
      <c r="J45" s="41"/>
    </row>
    <row r="46" spans="1:11" ht="15.75" thickBot="1" x14ac:dyDescent="0.3">
      <c r="A46" s="53"/>
      <c r="B46" s="39"/>
      <c r="C46" s="39"/>
      <c r="D46" s="39"/>
      <c r="E46" s="39"/>
      <c r="F46" s="39"/>
      <c r="G46" s="39"/>
      <c r="H46" s="39"/>
      <c r="I46" s="49"/>
      <c r="J46" s="49"/>
    </row>
    <row r="47" spans="1:11" ht="15.75" thickBot="1" x14ac:dyDescent="0.3">
      <c r="A47" s="53"/>
      <c r="B47" s="39"/>
      <c r="C47" s="39"/>
      <c r="D47" s="39"/>
      <c r="E47" s="39"/>
      <c r="F47" s="39"/>
      <c r="G47" s="39"/>
      <c r="H47" s="39"/>
      <c r="I47" s="49"/>
      <c r="J47" s="49"/>
    </row>
    <row r="48" spans="1:11" ht="15.75" thickBot="1" x14ac:dyDescent="0.3">
      <c r="A48" s="53"/>
      <c r="B48" s="39"/>
      <c r="C48" s="39"/>
      <c r="D48" s="39"/>
      <c r="E48" s="39"/>
      <c r="F48" s="39"/>
      <c r="G48" s="39"/>
      <c r="H48" s="39"/>
      <c r="I48" s="49"/>
      <c r="J48" s="49"/>
    </row>
    <row r="49" spans="1:10" ht="13.5" customHeight="1" thickBot="1" x14ac:dyDescent="0.3">
      <c r="A49" s="53"/>
      <c r="B49" s="56"/>
      <c r="C49" s="56"/>
      <c r="D49" s="56"/>
      <c r="E49" s="56"/>
      <c r="F49" s="56"/>
      <c r="G49" s="56"/>
      <c r="H49" s="56"/>
      <c r="I49" s="41"/>
      <c r="J49" s="41"/>
    </row>
    <row r="50" spans="1:10" ht="16.5" thickBot="1" x14ac:dyDescent="0.3">
      <c r="A50" s="53"/>
      <c r="B50" s="47" t="s">
        <v>18</v>
      </c>
      <c r="C50" s="47"/>
      <c r="D50" s="47"/>
      <c r="E50" s="47"/>
      <c r="F50" s="47"/>
      <c r="G50" s="47"/>
      <c r="H50" s="47"/>
      <c r="I50" s="57">
        <f>SUM(I42:I49)</f>
        <v>4880</v>
      </c>
      <c r="J50" s="57"/>
    </row>
    <row r="51" spans="1:10" ht="13.5" customHeight="1" thickBot="1" x14ac:dyDescent="0.3">
      <c r="A51" s="50"/>
      <c r="B51" s="51"/>
      <c r="C51" s="51"/>
      <c r="D51" s="51"/>
      <c r="E51" s="51"/>
      <c r="F51" s="51"/>
      <c r="G51" s="51"/>
      <c r="H51" s="51"/>
      <c r="I51" s="51"/>
      <c r="J51" s="52"/>
    </row>
    <row r="52" spans="1:10" ht="16.5" customHeight="1" thickBot="1" x14ac:dyDescent="0.3">
      <c r="A52" s="60" t="s">
        <v>31</v>
      </c>
      <c r="B52" s="61"/>
      <c r="C52" s="61"/>
      <c r="D52" s="61"/>
      <c r="E52" s="61"/>
      <c r="F52" s="61"/>
      <c r="G52" s="61"/>
      <c r="H52" s="67"/>
      <c r="I52" s="57">
        <f>I27+I40+I50</f>
        <v>33972</v>
      </c>
      <c r="J52" s="57"/>
    </row>
    <row r="53" spans="1:10" s="14" customFormat="1" ht="14.65" customHeight="1" thickBot="1" x14ac:dyDescent="0.3">
      <c r="A53" s="73"/>
      <c r="B53" s="89"/>
      <c r="C53" s="89"/>
      <c r="D53" s="89"/>
      <c r="E53" s="89"/>
      <c r="F53" s="89"/>
      <c r="G53" s="89"/>
      <c r="H53" s="89"/>
      <c r="I53" s="90"/>
      <c r="J53" s="91"/>
    </row>
    <row r="54" spans="1:10" x14ac:dyDescent="0.25">
      <c r="J54" s="7"/>
    </row>
    <row r="55" spans="1:10" x14ac:dyDescent="0.25">
      <c r="J55" s="7"/>
    </row>
    <row r="56" spans="1:10" ht="15.75" thickBot="1" x14ac:dyDescent="0.3">
      <c r="J56" s="7"/>
    </row>
    <row r="57" spans="1:10" ht="15.75" thickBot="1" x14ac:dyDescent="0.3">
      <c r="A57" s="64"/>
      <c r="B57" s="65"/>
      <c r="C57" s="65"/>
      <c r="D57" s="65"/>
      <c r="E57" s="65"/>
      <c r="F57" s="65"/>
      <c r="G57" s="65"/>
      <c r="H57" s="65"/>
      <c r="I57" s="65"/>
      <c r="J57" s="66"/>
    </row>
    <row r="58" spans="1:10" ht="18.75" thickBot="1" x14ac:dyDescent="0.3">
      <c r="A58" s="70" t="s">
        <v>32</v>
      </c>
      <c r="B58" s="71"/>
      <c r="C58" s="71"/>
      <c r="D58" s="71"/>
      <c r="E58" s="71"/>
      <c r="F58" s="71"/>
      <c r="G58" s="71"/>
      <c r="H58" s="71"/>
      <c r="I58" s="71"/>
      <c r="J58" s="72"/>
    </row>
    <row r="59" spans="1:10" ht="15.75" thickBot="1" x14ac:dyDescent="0.3">
      <c r="A59" s="73"/>
      <c r="B59" s="74"/>
      <c r="C59" s="74"/>
      <c r="D59" s="74"/>
      <c r="E59" s="74"/>
      <c r="F59" s="74"/>
      <c r="G59" s="74"/>
      <c r="H59" s="74"/>
      <c r="I59" s="74"/>
      <c r="J59" s="75"/>
    </row>
    <row r="60" spans="1:10" ht="16.5" thickBot="1" x14ac:dyDescent="0.3">
      <c r="A60" s="3" t="s">
        <v>6</v>
      </c>
      <c r="B60" s="47" t="s">
        <v>33</v>
      </c>
      <c r="C60" s="47"/>
      <c r="D60" s="47"/>
      <c r="E60" s="47"/>
      <c r="F60" s="47"/>
      <c r="G60" s="47"/>
      <c r="H60" s="47"/>
      <c r="I60" s="32" t="s">
        <v>8</v>
      </c>
      <c r="J60" s="32"/>
    </row>
    <row r="61" spans="1:10" ht="16.5" customHeight="1" thickBot="1" x14ac:dyDescent="0.3">
      <c r="A61" s="60"/>
      <c r="B61" s="61"/>
      <c r="C61" s="61"/>
      <c r="D61" s="61"/>
      <c r="E61" s="61"/>
      <c r="F61" s="61"/>
      <c r="G61" s="61"/>
      <c r="H61" s="61"/>
      <c r="I61" s="61"/>
      <c r="J61" s="62"/>
    </row>
    <row r="62" spans="1:10" ht="14.65" customHeight="1" thickBot="1" x14ac:dyDescent="0.3">
      <c r="A62" s="53" t="s">
        <v>34</v>
      </c>
      <c r="B62" s="37" t="s">
        <v>35</v>
      </c>
      <c r="C62" s="37"/>
      <c r="D62" s="37"/>
      <c r="E62" s="37"/>
      <c r="F62" s="37"/>
      <c r="G62" s="37"/>
      <c r="H62" s="37"/>
      <c r="I62" s="54">
        <v>22397</v>
      </c>
      <c r="J62" s="54"/>
    </row>
    <row r="63" spans="1:10" ht="15.75" thickBot="1" x14ac:dyDescent="0.3">
      <c r="A63" s="53"/>
      <c r="B63" s="26" t="s">
        <v>36</v>
      </c>
      <c r="C63" s="27"/>
      <c r="D63" s="27"/>
      <c r="E63" s="27"/>
      <c r="F63" s="27"/>
      <c r="G63" s="27"/>
      <c r="H63" s="28"/>
      <c r="I63" s="29">
        <v>17977</v>
      </c>
      <c r="J63" s="30"/>
    </row>
    <row r="64" spans="1:10" ht="15.75" thickBot="1" x14ac:dyDescent="0.3">
      <c r="A64" s="53"/>
      <c r="B64" s="80" t="s">
        <v>37</v>
      </c>
      <c r="C64" s="80"/>
      <c r="D64" s="80"/>
      <c r="E64" s="80"/>
      <c r="F64" s="80"/>
      <c r="G64" s="80"/>
      <c r="H64" s="80"/>
      <c r="I64" s="29">
        <v>191</v>
      </c>
      <c r="J64" s="30"/>
    </row>
    <row r="65" spans="1:10" ht="15.75" thickBot="1" x14ac:dyDescent="0.3">
      <c r="A65" s="53"/>
      <c r="B65" s="80"/>
      <c r="C65" s="80"/>
      <c r="D65" s="80"/>
      <c r="E65" s="80"/>
      <c r="F65" s="80"/>
      <c r="G65" s="80"/>
      <c r="H65" s="80"/>
      <c r="I65" s="68"/>
      <c r="J65" s="68"/>
    </row>
    <row r="66" spans="1:10" ht="15.75" thickBot="1" x14ac:dyDescent="0.3">
      <c r="A66" s="53"/>
      <c r="B66" s="69"/>
      <c r="C66" s="69"/>
      <c r="D66" s="69"/>
      <c r="E66" s="69"/>
      <c r="F66" s="69"/>
      <c r="G66" s="69"/>
      <c r="H66" s="69"/>
      <c r="I66" s="40"/>
      <c r="J66" s="40"/>
    </row>
    <row r="67" spans="1:10" ht="16.5" thickBot="1" x14ac:dyDescent="0.3">
      <c r="A67" s="53"/>
      <c r="B67" s="79" t="s">
        <v>18</v>
      </c>
      <c r="C67" s="79"/>
      <c r="D67" s="79"/>
      <c r="E67" s="79"/>
      <c r="F67" s="79"/>
      <c r="G67" s="79"/>
      <c r="H67" s="79"/>
      <c r="I67" s="78">
        <f>SUM(I62:I66)</f>
        <v>40565</v>
      </c>
      <c r="J67" s="78"/>
    </row>
    <row r="68" spans="1:10" ht="13.5" customHeight="1" thickBot="1" x14ac:dyDescent="0.3">
      <c r="A68" s="81"/>
      <c r="B68" s="82"/>
      <c r="C68" s="82"/>
      <c r="D68" s="82"/>
      <c r="E68" s="82"/>
      <c r="F68" s="82"/>
      <c r="G68" s="82"/>
      <c r="H68" s="82"/>
      <c r="I68" s="82"/>
      <c r="J68" s="83"/>
    </row>
    <row r="69" spans="1:10" ht="14.65" customHeight="1" thickBot="1" x14ac:dyDescent="0.3">
      <c r="A69" s="76" t="s">
        <v>38</v>
      </c>
      <c r="B69" s="77" t="s">
        <v>39</v>
      </c>
      <c r="C69" s="77"/>
      <c r="D69" s="77"/>
      <c r="E69" s="77"/>
      <c r="F69" s="77"/>
      <c r="G69" s="77"/>
      <c r="H69" s="77"/>
      <c r="I69" s="38"/>
      <c r="J69" s="38"/>
    </row>
    <row r="70" spans="1:10" ht="15.75" thickBot="1" x14ac:dyDescent="0.3">
      <c r="A70" s="76"/>
      <c r="B70" s="69" t="s">
        <v>40</v>
      </c>
      <c r="C70" s="69"/>
      <c r="D70" s="69"/>
      <c r="E70" s="69"/>
      <c r="F70" s="69"/>
      <c r="G70" s="69"/>
      <c r="H70" s="69"/>
      <c r="I70" s="40"/>
      <c r="J70" s="40"/>
    </row>
    <row r="71" spans="1:10" ht="17.100000000000001" customHeight="1" thickBot="1" x14ac:dyDescent="0.3">
      <c r="A71" s="76"/>
      <c r="B71" s="79" t="s">
        <v>18</v>
      </c>
      <c r="C71" s="79"/>
      <c r="D71" s="79"/>
      <c r="E71" s="79"/>
      <c r="F71" s="79"/>
      <c r="G71" s="79"/>
      <c r="H71" s="79"/>
      <c r="I71" s="78">
        <f>SUM(I69:I70)</f>
        <v>0</v>
      </c>
      <c r="J71" s="78"/>
    </row>
    <row r="72" spans="1:10" ht="13.5" customHeight="1" thickBot="1" x14ac:dyDescent="0.3">
      <c r="A72" s="50"/>
      <c r="B72" s="51"/>
      <c r="C72" s="51"/>
      <c r="D72" s="51"/>
      <c r="E72" s="51"/>
      <c r="F72" s="51"/>
      <c r="G72" s="51"/>
      <c r="H72" s="51"/>
      <c r="I72" s="51"/>
      <c r="J72" s="52"/>
    </row>
    <row r="73" spans="1:10" ht="16.5" customHeight="1" thickBot="1" x14ac:dyDescent="0.3">
      <c r="A73" s="60" t="s">
        <v>41</v>
      </c>
      <c r="B73" s="61"/>
      <c r="C73" s="61"/>
      <c r="D73" s="61"/>
      <c r="E73" s="61"/>
      <c r="F73" s="61"/>
      <c r="G73" s="61"/>
      <c r="H73" s="62"/>
      <c r="I73" s="63">
        <f>I67+I71</f>
        <v>40565</v>
      </c>
      <c r="J73" s="63"/>
    </row>
    <row r="74" spans="1:10" ht="13.5" customHeight="1" thickBot="1" x14ac:dyDescent="0.3">
      <c r="A74" s="64"/>
      <c r="B74" s="65"/>
      <c r="C74" s="65"/>
      <c r="D74" s="65"/>
      <c r="E74" s="65"/>
      <c r="F74" s="65"/>
      <c r="G74" s="65"/>
      <c r="H74" s="65"/>
      <c r="I74" s="65"/>
      <c r="J74" s="66"/>
    </row>
    <row r="75" spans="1:10" ht="16.5" customHeight="1" thickBot="1" x14ac:dyDescent="0.3">
      <c r="A75" s="60" t="s">
        <v>42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13.5" customHeight="1" thickBot="1" x14ac:dyDescent="0.3">
      <c r="A76" s="73"/>
      <c r="B76" s="74"/>
      <c r="C76" s="74"/>
      <c r="D76" s="74"/>
      <c r="E76" s="74"/>
      <c r="F76" s="74"/>
      <c r="G76" s="74"/>
      <c r="H76" s="74"/>
      <c r="I76" s="74"/>
      <c r="J76" s="75"/>
    </row>
    <row r="77" spans="1:10" ht="15.75" customHeight="1" x14ac:dyDescent="0.25">
      <c r="A77" s="98" t="s">
        <v>43</v>
      </c>
      <c r="B77" s="99"/>
      <c r="C77" s="99"/>
      <c r="D77" s="99"/>
      <c r="E77" s="99"/>
      <c r="F77" s="99"/>
      <c r="G77" s="99"/>
      <c r="H77" s="100"/>
      <c r="I77" s="101">
        <f>I73</f>
        <v>40565</v>
      </c>
      <c r="J77" s="101"/>
    </row>
    <row r="78" spans="1:10" ht="15.75" customHeight="1" x14ac:dyDescent="0.25">
      <c r="A78" s="15" t="s">
        <v>44</v>
      </c>
      <c r="B78" s="102"/>
      <c r="C78" s="102"/>
      <c r="D78" s="102"/>
      <c r="E78" s="102"/>
      <c r="F78" s="102"/>
      <c r="G78" s="102"/>
      <c r="H78" s="103"/>
      <c r="I78" s="104">
        <f>I52</f>
        <v>33972</v>
      </c>
      <c r="J78" s="104"/>
    </row>
    <row r="79" spans="1:10" ht="15.75" customHeight="1" x14ac:dyDescent="0.25">
      <c r="A79" s="15" t="s">
        <v>63</v>
      </c>
      <c r="B79" s="16"/>
      <c r="C79" s="16"/>
      <c r="D79" s="16"/>
      <c r="E79" s="16"/>
      <c r="F79" s="16"/>
      <c r="G79" s="16"/>
      <c r="H79" s="17"/>
      <c r="I79" s="18">
        <v>599</v>
      </c>
      <c r="J79" s="19"/>
    </row>
    <row r="80" spans="1:10" ht="15.75" customHeight="1" x14ac:dyDescent="0.25">
      <c r="A80" s="15" t="s">
        <v>45</v>
      </c>
      <c r="B80" s="102"/>
      <c r="C80" s="102"/>
      <c r="D80" s="102"/>
      <c r="E80" s="102"/>
      <c r="F80" s="102"/>
      <c r="G80" s="102"/>
      <c r="H80" s="103"/>
      <c r="I80" s="18">
        <f>I77-I78+I79</f>
        <v>7192</v>
      </c>
      <c r="J80" s="105"/>
    </row>
    <row r="81" spans="1:11" ht="15.75" customHeight="1" x14ac:dyDescent="0.25">
      <c r="A81" s="94" t="s">
        <v>54</v>
      </c>
      <c r="B81" s="95"/>
      <c r="C81" s="95"/>
      <c r="D81" s="95"/>
      <c r="E81" s="95"/>
      <c r="F81" s="95"/>
      <c r="G81" s="95"/>
      <c r="H81" s="96"/>
      <c r="I81" s="97">
        <v>1078</v>
      </c>
      <c r="J81" s="97"/>
    </row>
    <row r="82" spans="1:11" ht="15" customHeight="1" x14ac:dyDescent="0.25">
      <c r="A82" s="84" t="s">
        <v>65</v>
      </c>
      <c r="B82" s="85"/>
      <c r="C82" s="85"/>
      <c r="D82" s="85"/>
      <c r="E82" s="85"/>
      <c r="F82" s="85"/>
      <c r="G82" s="85"/>
      <c r="H82" s="86"/>
      <c r="I82" s="87">
        <v>6114</v>
      </c>
      <c r="J82" s="88"/>
    </row>
    <row r="83" spans="1:11" ht="16.5" customHeight="1" x14ac:dyDescent="0.25">
      <c r="A83" s="8"/>
      <c r="B83" s="9"/>
      <c r="C83" s="9"/>
      <c r="D83" s="9"/>
      <c r="E83" s="9"/>
      <c r="F83" s="9"/>
      <c r="G83" s="9"/>
      <c r="H83" s="9"/>
      <c r="I83" s="10"/>
      <c r="J83" s="11"/>
    </row>
    <row r="84" spans="1:11" ht="16.5" customHeight="1" x14ac:dyDescent="0.25">
      <c r="A84" s="8"/>
      <c r="B84" s="9"/>
      <c r="C84" s="9"/>
      <c r="D84" s="9"/>
      <c r="E84" s="9"/>
      <c r="F84" s="9"/>
      <c r="G84" s="9"/>
      <c r="H84" s="9"/>
      <c r="I84" s="10"/>
      <c r="J84" s="11"/>
    </row>
    <row r="85" spans="1:11" s="92" customFormat="1" ht="15" customHeight="1" x14ac:dyDescent="0.25">
      <c r="A85" s="92" t="s">
        <v>46</v>
      </c>
    </row>
    <row r="86" spans="1:11" s="92" customFormat="1" ht="15" customHeight="1" x14ac:dyDescent="0.25">
      <c r="A86" s="92" t="s">
        <v>47</v>
      </c>
    </row>
    <row r="87" spans="1:11" s="92" customFormat="1" ht="15" customHeight="1" x14ac:dyDescent="0.25">
      <c r="A87" s="92" t="s">
        <v>48</v>
      </c>
    </row>
    <row r="88" spans="1:11" x14ac:dyDescent="0.25">
      <c r="A88" s="12" t="s">
        <v>49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1" ht="15.75" customHeight="1" x14ac:dyDescent="0.25">
      <c r="A89" s="92" t="s">
        <v>55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1:11" ht="15.75" customHeight="1" x14ac:dyDescent="0.25">
      <c r="A90" s="92" t="s">
        <v>50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1:11" ht="15.75" customHeight="1" x14ac:dyDescent="0.25">
      <c r="A91" s="92" t="s">
        <v>62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1:11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1" ht="14.65" customHeight="1" x14ac:dyDescent="0.25">
      <c r="A94" s="93" t="s">
        <v>52</v>
      </c>
      <c r="B94" s="93"/>
      <c r="C94" s="93"/>
      <c r="D94" s="93"/>
      <c r="E94" s="93"/>
      <c r="F94" s="93"/>
      <c r="G94" s="93"/>
      <c r="H94" s="93"/>
      <c r="I94" s="93"/>
      <c r="J94" s="93"/>
    </row>
    <row r="95" spans="1:11" ht="14.65" customHeight="1" x14ac:dyDescent="0.25">
      <c r="A95" s="93" t="s">
        <v>53</v>
      </c>
      <c r="B95" s="93"/>
      <c r="C95" s="93"/>
      <c r="D95" s="93"/>
      <c r="E95" s="93"/>
      <c r="F95" s="93"/>
      <c r="G95" s="93"/>
      <c r="H95" s="93"/>
      <c r="I95" s="93"/>
      <c r="J95" s="93"/>
    </row>
    <row r="96" spans="1:11" ht="14.65" customHeight="1" x14ac:dyDescent="0.25">
      <c r="A96" s="93" t="s">
        <v>51</v>
      </c>
      <c r="B96" s="93"/>
      <c r="C96" s="93"/>
      <c r="D96" s="93"/>
      <c r="E96" s="93"/>
      <c r="F96" s="93"/>
      <c r="G96" s="93"/>
      <c r="H96" s="93"/>
      <c r="I96" s="93"/>
      <c r="J96" s="93"/>
    </row>
    <row r="97" spans="1:10" x14ac:dyDescent="0.25">
      <c r="B97" s="13"/>
      <c r="C97" s="13"/>
      <c r="D97" s="13"/>
      <c r="E97" s="13"/>
      <c r="F97" s="13"/>
      <c r="G97" s="13"/>
      <c r="H97" s="13"/>
      <c r="I97" s="13"/>
      <c r="J97" s="13"/>
    </row>
    <row r="98" spans="1:10" ht="14.65" customHeight="1" x14ac:dyDescent="0.25">
      <c r="A98" s="93" t="s">
        <v>66</v>
      </c>
      <c r="B98" s="93"/>
      <c r="C98" s="93"/>
      <c r="D98" s="93"/>
      <c r="E98" s="93"/>
      <c r="F98" s="13"/>
      <c r="G98" s="13"/>
      <c r="H98" s="13"/>
      <c r="I98" s="13"/>
      <c r="J98" s="13"/>
    </row>
  </sheetData>
  <mergeCells count="148">
    <mergeCell ref="A82:H82"/>
    <mergeCell ref="I82:J82"/>
    <mergeCell ref="A53:H53"/>
    <mergeCell ref="I53:J53"/>
    <mergeCell ref="A85:XFD85"/>
    <mergeCell ref="A86:XFD86"/>
    <mergeCell ref="A91:K91"/>
    <mergeCell ref="A98:E98"/>
    <mergeCell ref="A87:XFD87"/>
    <mergeCell ref="A89:K89"/>
    <mergeCell ref="A90:K90"/>
    <mergeCell ref="A94:J94"/>
    <mergeCell ref="A95:J95"/>
    <mergeCell ref="A96:J96"/>
    <mergeCell ref="A81:H81"/>
    <mergeCell ref="I81:J81"/>
    <mergeCell ref="A76:J76"/>
    <mergeCell ref="A77:H77"/>
    <mergeCell ref="I77:J77"/>
    <mergeCell ref="A78:H78"/>
    <mergeCell ref="I78:J78"/>
    <mergeCell ref="A80:H80"/>
    <mergeCell ref="I80:J80"/>
    <mergeCell ref="I70:J70"/>
    <mergeCell ref="B71:H71"/>
    <mergeCell ref="A62:A67"/>
    <mergeCell ref="A72:J72"/>
    <mergeCell ref="I62:J62"/>
    <mergeCell ref="B63:H63"/>
    <mergeCell ref="I63:J63"/>
    <mergeCell ref="B64:H64"/>
    <mergeCell ref="I64:J64"/>
    <mergeCell ref="B65:H65"/>
    <mergeCell ref="B67:H67"/>
    <mergeCell ref="I67:J67"/>
    <mergeCell ref="A68:J68"/>
    <mergeCell ref="A73:H73"/>
    <mergeCell ref="I73:J73"/>
    <mergeCell ref="A74:J74"/>
    <mergeCell ref="A75:J75"/>
    <mergeCell ref="B50:H50"/>
    <mergeCell ref="I50:J50"/>
    <mergeCell ref="A51:J51"/>
    <mergeCell ref="A52:H52"/>
    <mergeCell ref="I52:J52"/>
    <mergeCell ref="I65:J65"/>
    <mergeCell ref="B66:H66"/>
    <mergeCell ref="A57:J57"/>
    <mergeCell ref="A58:J58"/>
    <mergeCell ref="A59:J59"/>
    <mergeCell ref="B60:H60"/>
    <mergeCell ref="I60:J60"/>
    <mergeCell ref="A61:J61"/>
    <mergeCell ref="I66:J66"/>
    <mergeCell ref="B62:H62"/>
    <mergeCell ref="A69:A71"/>
    <mergeCell ref="B69:H69"/>
    <mergeCell ref="I69:J69"/>
    <mergeCell ref="B70:H70"/>
    <mergeCell ref="I71:J71"/>
    <mergeCell ref="A41:J41"/>
    <mergeCell ref="A42:A50"/>
    <mergeCell ref="B42:H42"/>
    <mergeCell ref="I42:J42"/>
    <mergeCell ref="B43:H43"/>
    <mergeCell ref="I43:J43"/>
    <mergeCell ref="B47:H47"/>
    <mergeCell ref="I47:J47"/>
    <mergeCell ref="B48:H48"/>
    <mergeCell ref="I48:J48"/>
    <mergeCell ref="B49:H49"/>
    <mergeCell ref="I49:J49"/>
    <mergeCell ref="B44:H44"/>
    <mergeCell ref="I44:J44"/>
    <mergeCell ref="B45:H45"/>
    <mergeCell ref="I45:J45"/>
    <mergeCell ref="B46:H46"/>
    <mergeCell ref="I46:J46"/>
    <mergeCell ref="B39:H39"/>
    <mergeCell ref="I39:J39"/>
    <mergeCell ref="A28:J28"/>
    <mergeCell ref="A29:A40"/>
    <mergeCell ref="B29:H29"/>
    <mergeCell ref="I29:J29"/>
    <mergeCell ref="B30:H30"/>
    <mergeCell ref="I30:J30"/>
    <mergeCell ref="B31:H31"/>
    <mergeCell ref="I31:J31"/>
    <mergeCell ref="B32:H32"/>
    <mergeCell ref="I32:J32"/>
    <mergeCell ref="B33:H34"/>
    <mergeCell ref="I33:J34"/>
    <mergeCell ref="B35:H35"/>
    <mergeCell ref="I35:J35"/>
    <mergeCell ref="B36:H36"/>
    <mergeCell ref="I36:J36"/>
    <mergeCell ref="B37:H37"/>
    <mergeCell ref="I37:J37"/>
    <mergeCell ref="B38:H38"/>
    <mergeCell ref="I38:J38"/>
    <mergeCell ref="B40:H40"/>
    <mergeCell ref="I40:J40"/>
    <mergeCell ref="B21:H21"/>
    <mergeCell ref="I21:J21"/>
    <mergeCell ref="B26:H26"/>
    <mergeCell ref="I26:J26"/>
    <mergeCell ref="B27:H27"/>
    <mergeCell ref="I27:J27"/>
    <mergeCell ref="B23:H23"/>
    <mergeCell ref="I23:J23"/>
    <mergeCell ref="B24:H24"/>
    <mergeCell ref="I24:J24"/>
    <mergeCell ref="B25:H25"/>
    <mergeCell ref="I25:J2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A79:H79"/>
    <mergeCell ref="I79:J79"/>
    <mergeCell ref="C1:J1"/>
    <mergeCell ref="C3:J3"/>
    <mergeCell ref="A5:J5"/>
    <mergeCell ref="A6:J6"/>
    <mergeCell ref="A7:J7"/>
    <mergeCell ref="A8:J8"/>
    <mergeCell ref="B22:H22"/>
    <mergeCell ref="I22:J22"/>
    <mergeCell ref="B9:H9"/>
    <mergeCell ref="I9:J9"/>
    <mergeCell ref="A10:J10"/>
    <mergeCell ref="A11:A27"/>
    <mergeCell ref="B11:H11"/>
    <mergeCell ref="I11:J11"/>
    <mergeCell ref="B12:H12"/>
    <mergeCell ref="I12:J12"/>
    <mergeCell ref="B13:H13"/>
    <mergeCell ref="I13:J13"/>
    <mergeCell ref="B14:H14"/>
    <mergeCell ref="I14:J14"/>
    <mergeCell ref="B15:H15"/>
    <mergeCell ref="I15:J15"/>
  </mergeCells>
  <hyperlinks>
    <hyperlink ref="C2" r:id="rId1" xr:uid="{00000000-0004-0000-0000-000000000000}"/>
    <hyperlink ref="C3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90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2024-02-08T06:38:22Z</cp:lastPrinted>
  <dcterms:created xsi:type="dcterms:W3CDTF">2023-02-15T07:14:56Z</dcterms:created>
  <dcterms:modified xsi:type="dcterms:W3CDTF">2024-02-08T06:38:51Z</dcterms:modified>
</cp:coreProperties>
</file>