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150" windowHeight="7800"/>
  </bookViews>
  <sheets>
    <sheet name="Hárok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/>
  <c r="I77"/>
  <c r="I71"/>
  <c r="I55"/>
  <c r="I45"/>
  <c r="I33"/>
  <c r="I23"/>
  <c r="I57" l="1"/>
  <c r="I83"/>
  <c r="I89" s="1"/>
</calcChain>
</file>

<file path=xl/sharedStrings.xml><?xml version="1.0" encoding="utf-8"?>
<sst xmlns="http://schemas.openxmlformats.org/spreadsheetml/2006/main" count="86" uniqueCount="78">
  <si>
    <t>URBÁRSKE  POZEMKOVÉ  SPOLOČENSTVO    KYSUCKÝ  LIESKOVEC</t>
  </si>
  <si>
    <t>IČO: 42220866, DIČ: 2023505528, : 0904891773, mailto:ups@urbarkysuckylieskovec.sk</t>
  </si>
  <si>
    <t>www.urbarkysuckylieskovec.sk</t>
  </si>
  <si>
    <t>Prehľad nákladov a príjmov podľa jednotlivých oblastí</t>
  </si>
  <si>
    <t>N       Á       K       L       A       D       Y</t>
  </si>
  <si>
    <t>Oblasť</t>
  </si>
  <si>
    <t>Č   i   n   n   o   s   ť</t>
  </si>
  <si>
    <t>€</t>
  </si>
  <si>
    <t>Náklady za prácu v lese</t>
  </si>
  <si>
    <t>Ťažba a približovanie dreva</t>
  </si>
  <si>
    <t>Pálenie a uhadzovanie haluzoviny</t>
  </si>
  <si>
    <t>služby na hospod činnost v lese, sadenie pálenie, vyžínanie</t>
  </si>
  <si>
    <t>Značenie na výrub</t>
  </si>
  <si>
    <t>Úprava jestvujúcich ciest, potokov a skladísk drevnej hmoty</t>
  </si>
  <si>
    <t>Obnova a budovanie hraničných - lomových bodov</t>
  </si>
  <si>
    <t>Meranie a značenie dreva</t>
  </si>
  <si>
    <t>Výstavba oplotenia, údržba oplotenia</t>
  </si>
  <si>
    <t>Predaj dreva</t>
  </si>
  <si>
    <t>S     P     O     L     U</t>
  </si>
  <si>
    <t>Ochrana lesa a porastov</t>
  </si>
  <si>
    <t>Vyzdvihnutie sadeníc</t>
  </si>
  <si>
    <t>Výsadba sadeníc</t>
  </si>
  <si>
    <t>Vyžínanie a vystrihávanie plevelných rastlín a krovín</t>
  </si>
  <si>
    <t>Osadenie , kontrola a úschova lapákov</t>
  </si>
  <si>
    <t>Kontrola porastov</t>
  </si>
  <si>
    <t>Značenie pred výsadbou</t>
  </si>
  <si>
    <t>povinné požiarne hliadky</t>
  </si>
  <si>
    <t>Ochranné natieranie proti ohryzu zverou</t>
  </si>
  <si>
    <t>Administratíva</t>
  </si>
  <si>
    <t>Odvody - sociálna  a zdravotná poisťovňa, ZC, ZL  a daň zo mzdy</t>
  </si>
  <si>
    <t>Mzdy plateným členom výboru a odmena revíznej komisii</t>
  </si>
  <si>
    <t>Práce právneho charakteru</t>
  </si>
  <si>
    <t>Odmena za schôdzkovú činnosť, výdaj peňazí, príprava a ukončenie VZ</t>
  </si>
  <si>
    <t>Doprava, telefón, cestovné, kolky, poštovné, nájomné (KD), OZ NVL</t>
  </si>
  <si>
    <t>Poplatky za vedenie účtu</t>
  </si>
  <si>
    <t>Daň z pozemkov a nájom pre SPF</t>
  </si>
  <si>
    <t>Vyplatené finančné prostriedky po doručení uznesení o dedičstve</t>
  </si>
  <si>
    <t>Za prácu OLH, požiarny a bezp. technik, účtovné služby</t>
  </si>
  <si>
    <t>sponzorské pre hasičov</t>
  </si>
  <si>
    <t>Režijné náklady</t>
  </si>
  <si>
    <t>Ochranné pomôcky pre prácu v lese</t>
  </si>
  <si>
    <t>Lapače, ochranný náter pred zverou, náter na poškodené nábehy, farby</t>
  </si>
  <si>
    <t>Dlhodobý a krátkodobý majetok, opravy, benzín, olej</t>
  </si>
  <si>
    <t>Sadenice</t>
  </si>
  <si>
    <t>Kancelárske potreby, mapy, rozbory a podklady LHP</t>
  </si>
  <si>
    <t>Hraničné stĺpiky, stĺpiky na oplotenie, pletivo, drôt...</t>
  </si>
  <si>
    <t>Občerstvenie a naklady na reprezentáciu</t>
  </si>
  <si>
    <t>Nájom lesných pozemkov členov pre UPS (19 €/diel)</t>
  </si>
  <si>
    <t>S   P   O   L   U          N   Á   K   L   A   D   Y</t>
  </si>
  <si>
    <t>P       R       Í       J       M       Y</t>
  </si>
  <si>
    <t>Č  i  n  n  o  s  ť</t>
  </si>
  <si>
    <t>Hlavná činnosť</t>
  </si>
  <si>
    <t>Predaj dreva z kalamity a podľa LHP</t>
  </si>
  <si>
    <t>Predaj dreva na samovýrobu</t>
  </si>
  <si>
    <t xml:space="preserve">Nájomné </t>
  </si>
  <si>
    <t>Za nájom pozemkov firmy</t>
  </si>
  <si>
    <t>Za nájom pozemkov súkromné osoby</t>
  </si>
  <si>
    <t>Nájomné za výkon poľovného práva</t>
  </si>
  <si>
    <t>Iné</t>
  </si>
  <si>
    <t>Za poštový a manipulačný poplatok od členov (zasielanie dividend)</t>
  </si>
  <si>
    <t>Úroky z vkladu na bežnom účte</t>
  </si>
  <si>
    <t>S   P   O   L   U          P   R   Í   J   M   Y</t>
  </si>
  <si>
    <t>R      E      K      A      P      I      T      U      L      Á      C      I      A</t>
  </si>
  <si>
    <t xml:space="preserve">Príjmy  </t>
  </si>
  <si>
    <t>Výdaje</t>
  </si>
  <si>
    <t>Zisk pred zdanením</t>
  </si>
  <si>
    <t xml:space="preserve">Daň z príjmu </t>
  </si>
  <si>
    <t>Z A P L A T E N Á    DPH   Z A    R O K   2 0 18</t>
  </si>
  <si>
    <t>Z A P L A T E N Á    DAŇ  Z  PRÍJMU  ZA  ROK 2 0 1 7</t>
  </si>
  <si>
    <t xml:space="preserve">   ....................................................                                  .................................................                                .................................................</t>
  </si>
  <si>
    <t xml:space="preserve">           Ľudmila Pijaková Mgr.                                            Jozef Skokan                                                      Mária Janišová Ing.</t>
  </si>
  <si>
    <t xml:space="preserve">                 predseda UPS                                                   podpredseda UPS                                                 pokladník UPS</t>
  </si>
  <si>
    <t>V Kysuckom Lieskovci 25.1.2019</t>
  </si>
  <si>
    <t>Za rok 2015 - vyťažené a predané drevo 2927,32 m3 za priemernú cenu na 1 m3 62,26 €.</t>
  </si>
  <si>
    <t>Za rok 2016 - vyťažené a predané drevo 3038,15 m3 za priemernú cenu na 1 m3 55,92 €.</t>
  </si>
  <si>
    <t>Za rok 2017 - vyťažené a predané drevo 3109,44 m3 za priemernú cenu na 1 m3 52,04 €.</t>
  </si>
  <si>
    <t>Za rok 2018 - vyťažené a predané drevo 2702,08 m3 za priemernú cenu na 1 m3 47,43 €.</t>
  </si>
  <si>
    <t xml:space="preserve">                    Ročná účtovná závierka za rok 2018                   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</si>
</sst>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u/>
      <sz val="10"/>
      <color indexed="12"/>
      <name val="Arial"/>
      <charset val="238"/>
    </font>
    <font>
      <b/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3" fontId="0" fillId="0" borderId="0" xfId="0" applyNumberForma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 applyAlignment="1"/>
    <xf numFmtId="0" fontId="9" fillId="0" borderId="1" xfId="0" applyFont="1" applyBorder="1" applyAlignment="1">
      <alignment horizontal="center" vertical="center" shrinkToFit="1"/>
    </xf>
    <xf numFmtId="0" fontId="3" fillId="0" borderId="0" xfId="1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90" wrapText="1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16" xfId="0" applyFont="1" applyFill="1" applyBorder="1" applyAlignment="1">
      <alignment horizontal="center" vertical="center" textRotation="90" wrapTex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0" borderId="2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23" xfId="0" applyFont="1" applyFill="1" applyBorder="1" applyAlignment="1">
      <alignment horizontal="center" vertical="center" textRotation="90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13" fillId="0" borderId="36" xfId="0" applyFont="1" applyBorder="1" applyAlignment="1"/>
    <xf numFmtId="0" fontId="13" fillId="0" borderId="0" xfId="0" applyFont="1" applyAlignme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22860</xdr:rowOff>
    </xdr:from>
    <xdr:to>
      <xdr:col>2</xdr:col>
      <xdr:colOff>0</xdr:colOff>
      <xdr:row>4</xdr:row>
      <xdr:rowOff>137160</xdr:rowOff>
    </xdr:to>
    <xdr:pic>
      <xdr:nvPicPr>
        <xdr:cNvPr id="2" name="Picture 1" descr="logo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" y="22860"/>
          <a:ext cx="11582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rbarkysuckylieskovec.sk/" TargetMode="External"/><Relationship Id="rId1" Type="http://schemas.openxmlformats.org/officeDocument/2006/relationships/hyperlink" Target="mailto:ups@kysuckylieskovec.s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1"/>
  <sheetViews>
    <sheetView tabSelected="1" topLeftCell="A67" workbookViewId="0">
      <selection activeCell="A66" sqref="A66"/>
    </sheetView>
  </sheetViews>
  <sheetFormatPr defaultRowHeight="15"/>
  <cols>
    <col min="1" max="1" width="7" customWidth="1"/>
    <col min="8" max="8" width="7.85546875" customWidth="1"/>
    <col min="9" max="9" width="14.5703125" customWidth="1"/>
    <col min="10" max="10" width="8.140625" customWidth="1"/>
    <col min="11" max="11" width="9.28515625" bestFit="1" customWidth="1"/>
    <col min="257" max="257" width="8.28515625" customWidth="1"/>
    <col min="264" max="264" width="13.42578125" customWidth="1"/>
    <col min="265" max="265" width="10.140625" bestFit="1" customWidth="1"/>
    <col min="266" max="266" width="10" customWidth="1"/>
    <col min="267" max="267" width="9.28515625" bestFit="1" customWidth="1"/>
    <col min="513" max="513" width="8.28515625" customWidth="1"/>
    <col min="520" max="520" width="13.42578125" customWidth="1"/>
    <col min="521" max="521" width="10.140625" bestFit="1" customWidth="1"/>
    <col min="522" max="522" width="10" customWidth="1"/>
    <col min="523" max="523" width="9.28515625" bestFit="1" customWidth="1"/>
    <col min="769" max="769" width="8.28515625" customWidth="1"/>
    <col min="776" max="776" width="13.42578125" customWidth="1"/>
    <col min="777" max="777" width="10.140625" bestFit="1" customWidth="1"/>
    <col min="778" max="778" width="10" customWidth="1"/>
    <col min="779" max="779" width="9.28515625" bestFit="1" customWidth="1"/>
    <col min="1025" max="1025" width="8.28515625" customWidth="1"/>
    <col min="1032" max="1032" width="13.42578125" customWidth="1"/>
    <col min="1033" max="1033" width="10.140625" bestFit="1" customWidth="1"/>
    <col min="1034" max="1034" width="10" customWidth="1"/>
    <col min="1035" max="1035" width="9.28515625" bestFit="1" customWidth="1"/>
    <col min="1281" max="1281" width="8.28515625" customWidth="1"/>
    <col min="1288" max="1288" width="13.42578125" customWidth="1"/>
    <col min="1289" max="1289" width="10.140625" bestFit="1" customWidth="1"/>
    <col min="1290" max="1290" width="10" customWidth="1"/>
    <col min="1291" max="1291" width="9.28515625" bestFit="1" customWidth="1"/>
    <col min="1537" max="1537" width="8.28515625" customWidth="1"/>
    <col min="1544" max="1544" width="13.42578125" customWidth="1"/>
    <col min="1545" max="1545" width="10.140625" bestFit="1" customWidth="1"/>
    <col min="1546" max="1546" width="10" customWidth="1"/>
    <col min="1547" max="1547" width="9.28515625" bestFit="1" customWidth="1"/>
    <col min="1793" max="1793" width="8.28515625" customWidth="1"/>
    <col min="1800" max="1800" width="13.42578125" customWidth="1"/>
    <col min="1801" max="1801" width="10.140625" bestFit="1" customWidth="1"/>
    <col min="1802" max="1802" width="10" customWidth="1"/>
    <col min="1803" max="1803" width="9.28515625" bestFit="1" customWidth="1"/>
    <col min="2049" max="2049" width="8.28515625" customWidth="1"/>
    <col min="2056" max="2056" width="13.42578125" customWidth="1"/>
    <col min="2057" max="2057" width="10.140625" bestFit="1" customWidth="1"/>
    <col min="2058" max="2058" width="10" customWidth="1"/>
    <col min="2059" max="2059" width="9.28515625" bestFit="1" customWidth="1"/>
    <col min="2305" max="2305" width="8.28515625" customWidth="1"/>
    <col min="2312" max="2312" width="13.42578125" customWidth="1"/>
    <col min="2313" max="2313" width="10.140625" bestFit="1" customWidth="1"/>
    <col min="2314" max="2314" width="10" customWidth="1"/>
    <col min="2315" max="2315" width="9.28515625" bestFit="1" customWidth="1"/>
    <col min="2561" max="2561" width="8.28515625" customWidth="1"/>
    <col min="2568" max="2568" width="13.42578125" customWidth="1"/>
    <col min="2569" max="2569" width="10.140625" bestFit="1" customWidth="1"/>
    <col min="2570" max="2570" width="10" customWidth="1"/>
    <col min="2571" max="2571" width="9.28515625" bestFit="1" customWidth="1"/>
    <col min="2817" max="2817" width="8.28515625" customWidth="1"/>
    <col min="2824" max="2824" width="13.42578125" customWidth="1"/>
    <col min="2825" max="2825" width="10.140625" bestFit="1" customWidth="1"/>
    <col min="2826" max="2826" width="10" customWidth="1"/>
    <col min="2827" max="2827" width="9.28515625" bestFit="1" customWidth="1"/>
    <col min="3073" max="3073" width="8.28515625" customWidth="1"/>
    <col min="3080" max="3080" width="13.42578125" customWidth="1"/>
    <col min="3081" max="3081" width="10.140625" bestFit="1" customWidth="1"/>
    <col min="3082" max="3082" width="10" customWidth="1"/>
    <col min="3083" max="3083" width="9.28515625" bestFit="1" customWidth="1"/>
    <col min="3329" max="3329" width="8.28515625" customWidth="1"/>
    <col min="3336" max="3336" width="13.42578125" customWidth="1"/>
    <col min="3337" max="3337" width="10.140625" bestFit="1" customWidth="1"/>
    <col min="3338" max="3338" width="10" customWidth="1"/>
    <col min="3339" max="3339" width="9.28515625" bestFit="1" customWidth="1"/>
    <col min="3585" max="3585" width="8.28515625" customWidth="1"/>
    <col min="3592" max="3592" width="13.42578125" customWidth="1"/>
    <col min="3593" max="3593" width="10.140625" bestFit="1" customWidth="1"/>
    <col min="3594" max="3594" width="10" customWidth="1"/>
    <col min="3595" max="3595" width="9.28515625" bestFit="1" customWidth="1"/>
    <col min="3841" max="3841" width="8.28515625" customWidth="1"/>
    <col min="3848" max="3848" width="13.42578125" customWidth="1"/>
    <col min="3849" max="3849" width="10.140625" bestFit="1" customWidth="1"/>
    <col min="3850" max="3850" width="10" customWidth="1"/>
    <col min="3851" max="3851" width="9.28515625" bestFit="1" customWidth="1"/>
    <col min="4097" max="4097" width="8.28515625" customWidth="1"/>
    <col min="4104" max="4104" width="13.42578125" customWidth="1"/>
    <col min="4105" max="4105" width="10.140625" bestFit="1" customWidth="1"/>
    <col min="4106" max="4106" width="10" customWidth="1"/>
    <col min="4107" max="4107" width="9.28515625" bestFit="1" customWidth="1"/>
    <col min="4353" max="4353" width="8.28515625" customWidth="1"/>
    <col min="4360" max="4360" width="13.42578125" customWidth="1"/>
    <col min="4361" max="4361" width="10.140625" bestFit="1" customWidth="1"/>
    <col min="4362" max="4362" width="10" customWidth="1"/>
    <col min="4363" max="4363" width="9.28515625" bestFit="1" customWidth="1"/>
    <col min="4609" max="4609" width="8.28515625" customWidth="1"/>
    <col min="4616" max="4616" width="13.42578125" customWidth="1"/>
    <col min="4617" max="4617" width="10.140625" bestFit="1" customWidth="1"/>
    <col min="4618" max="4618" width="10" customWidth="1"/>
    <col min="4619" max="4619" width="9.28515625" bestFit="1" customWidth="1"/>
    <col min="4865" max="4865" width="8.28515625" customWidth="1"/>
    <col min="4872" max="4872" width="13.42578125" customWidth="1"/>
    <col min="4873" max="4873" width="10.140625" bestFit="1" customWidth="1"/>
    <col min="4874" max="4874" width="10" customWidth="1"/>
    <col min="4875" max="4875" width="9.28515625" bestFit="1" customWidth="1"/>
    <col min="5121" max="5121" width="8.28515625" customWidth="1"/>
    <col min="5128" max="5128" width="13.42578125" customWidth="1"/>
    <col min="5129" max="5129" width="10.140625" bestFit="1" customWidth="1"/>
    <col min="5130" max="5130" width="10" customWidth="1"/>
    <col min="5131" max="5131" width="9.28515625" bestFit="1" customWidth="1"/>
    <col min="5377" max="5377" width="8.28515625" customWidth="1"/>
    <col min="5384" max="5384" width="13.42578125" customWidth="1"/>
    <col min="5385" max="5385" width="10.140625" bestFit="1" customWidth="1"/>
    <col min="5386" max="5386" width="10" customWidth="1"/>
    <col min="5387" max="5387" width="9.28515625" bestFit="1" customWidth="1"/>
    <col min="5633" max="5633" width="8.28515625" customWidth="1"/>
    <col min="5640" max="5640" width="13.42578125" customWidth="1"/>
    <col min="5641" max="5641" width="10.140625" bestFit="1" customWidth="1"/>
    <col min="5642" max="5642" width="10" customWidth="1"/>
    <col min="5643" max="5643" width="9.28515625" bestFit="1" customWidth="1"/>
    <col min="5889" max="5889" width="8.28515625" customWidth="1"/>
    <col min="5896" max="5896" width="13.42578125" customWidth="1"/>
    <col min="5897" max="5897" width="10.140625" bestFit="1" customWidth="1"/>
    <col min="5898" max="5898" width="10" customWidth="1"/>
    <col min="5899" max="5899" width="9.28515625" bestFit="1" customWidth="1"/>
    <col min="6145" max="6145" width="8.28515625" customWidth="1"/>
    <col min="6152" max="6152" width="13.42578125" customWidth="1"/>
    <col min="6153" max="6153" width="10.140625" bestFit="1" customWidth="1"/>
    <col min="6154" max="6154" width="10" customWidth="1"/>
    <col min="6155" max="6155" width="9.28515625" bestFit="1" customWidth="1"/>
    <col min="6401" max="6401" width="8.28515625" customWidth="1"/>
    <col min="6408" max="6408" width="13.42578125" customWidth="1"/>
    <col min="6409" max="6409" width="10.140625" bestFit="1" customWidth="1"/>
    <col min="6410" max="6410" width="10" customWidth="1"/>
    <col min="6411" max="6411" width="9.28515625" bestFit="1" customWidth="1"/>
    <col min="6657" max="6657" width="8.28515625" customWidth="1"/>
    <col min="6664" max="6664" width="13.42578125" customWidth="1"/>
    <col min="6665" max="6665" width="10.140625" bestFit="1" customWidth="1"/>
    <col min="6666" max="6666" width="10" customWidth="1"/>
    <col min="6667" max="6667" width="9.28515625" bestFit="1" customWidth="1"/>
    <col min="6913" max="6913" width="8.28515625" customWidth="1"/>
    <col min="6920" max="6920" width="13.42578125" customWidth="1"/>
    <col min="6921" max="6921" width="10.140625" bestFit="1" customWidth="1"/>
    <col min="6922" max="6922" width="10" customWidth="1"/>
    <col min="6923" max="6923" width="9.28515625" bestFit="1" customWidth="1"/>
    <col min="7169" max="7169" width="8.28515625" customWidth="1"/>
    <col min="7176" max="7176" width="13.42578125" customWidth="1"/>
    <col min="7177" max="7177" width="10.140625" bestFit="1" customWidth="1"/>
    <col min="7178" max="7178" width="10" customWidth="1"/>
    <col min="7179" max="7179" width="9.28515625" bestFit="1" customWidth="1"/>
    <col min="7425" max="7425" width="8.28515625" customWidth="1"/>
    <col min="7432" max="7432" width="13.42578125" customWidth="1"/>
    <col min="7433" max="7433" width="10.140625" bestFit="1" customWidth="1"/>
    <col min="7434" max="7434" width="10" customWidth="1"/>
    <col min="7435" max="7435" width="9.28515625" bestFit="1" customWidth="1"/>
    <col min="7681" max="7681" width="8.28515625" customWidth="1"/>
    <col min="7688" max="7688" width="13.42578125" customWidth="1"/>
    <col min="7689" max="7689" width="10.140625" bestFit="1" customWidth="1"/>
    <col min="7690" max="7690" width="10" customWidth="1"/>
    <col min="7691" max="7691" width="9.28515625" bestFit="1" customWidth="1"/>
    <col min="7937" max="7937" width="8.28515625" customWidth="1"/>
    <col min="7944" max="7944" width="13.42578125" customWidth="1"/>
    <col min="7945" max="7945" width="10.140625" bestFit="1" customWidth="1"/>
    <col min="7946" max="7946" width="10" customWidth="1"/>
    <col min="7947" max="7947" width="9.28515625" bestFit="1" customWidth="1"/>
    <col min="8193" max="8193" width="8.28515625" customWidth="1"/>
    <col min="8200" max="8200" width="13.42578125" customWidth="1"/>
    <col min="8201" max="8201" width="10.140625" bestFit="1" customWidth="1"/>
    <col min="8202" max="8202" width="10" customWidth="1"/>
    <col min="8203" max="8203" width="9.28515625" bestFit="1" customWidth="1"/>
    <col min="8449" max="8449" width="8.28515625" customWidth="1"/>
    <col min="8456" max="8456" width="13.42578125" customWidth="1"/>
    <col min="8457" max="8457" width="10.140625" bestFit="1" customWidth="1"/>
    <col min="8458" max="8458" width="10" customWidth="1"/>
    <col min="8459" max="8459" width="9.28515625" bestFit="1" customWidth="1"/>
    <col min="8705" max="8705" width="8.28515625" customWidth="1"/>
    <col min="8712" max="8712" width="13.42578125" customWidth="1"/>
    <col min="8713" max="8713" width="10.140625" bestFit="1" customWidth="1"/>
    <col min="8714" max="8714" width="10" customWidth="1"/>
    <col min="8715" max="8715" width="9.28515625" bestFit="1" customWidth="1"/>
    <col min="8961" max="8961" width="8.28515625" customWidth="1"/>
    <col min="8968" max="8968" width="13.42578125" customWidth="1"/>
    <col min="8969" max="8969" width="10.140625" bestFit="1" customWidth="1"/>
    <col min="8970" max="8970" width="10" customWidth="1"/>
    <col min="8971" max="8971" width="9.28515625" bestFit="1" customWidth="1"/>
    <col min="9217" max="9217" width="8.28515625" customWidth="1"/>
    <col min="9224" max="9224" width="13.42578125" customWidth="1"/>
    <col min="9225" max="9225" width="10.140625" bestFit="1" customWidth="1"/>
    <col min="9226" max="9226" width="10" customWidth="1"/>
    <col min="9227" max="9227" width="9.28515625" bestFit="1" customWidth="1"/>
    <col min="9473" max="9473" width="8.28515625" customWidth="1"/>
    <col min="9480" max="9480" width="13.42578125" customWidth="1"/>
    <col min="9481" max="9481" width="10.140625" bestFit="1" customWidth="1"/>
    <col min="9482" max="9482" width="10" customWidth="1"/>
    <col min="9483" max="9483" width="9.28515625" bestFit="1" customWidth="1"/>
    <col min="9729" max="9729" width="8.28515625" customWidth="1"/>
    <col min="9736" max="9736" width="13.42578125" customWidth="1"/>
    <col min="9737" max="9737" width="10.140625" bestFit="1" customWidth="1"/>
    <col min="9738" max="9738" width="10" customWidth="1"/>
    <col min="9739" max="9739" width="9.28515625" bestFit="1" customWidth="1"/>
    <col min="9985" max="9985" width="8.28515625" customWidth="1"/>
    <col min="9992" max="9992" width="13.42578125" customWidth="1"/>
    <col min="9993" max="9993" width="10.140625" bestFit="1" customWidth="1"/>
    <col min="9994" max="9994" width="10" customWidth="1"/>
    <col min="9995" max="9995" width="9.28515625" bestFit="1" customWidth="1"/>
    <col min="10241" max="10241" width="8.28515625" customWidth="1"/>
    <col min="10248" max="10248" width="13.42578125" customWidth="1"/>
    <col min="10249" max="10249" width="10.140625" bestFit="1" customWidth="1"/>
    <col min="10250" max="10250" width="10" customWidth="1"/>
    <col min="10251" max="10251" width="9.28515625" bestFit="1" customWidth="1"/>
    <col min="10497" max="10497" width="8.28515625" customWidth="1"/>
    <col min="10504" max="10504" width="13.42578125" customWidth="1"/>
    <col min="10505" max="10505" width="10.140625" bestFit="1" customWidth="1"/>
    <col min="10506" max="10506" width="10" customWidth="1"/>
    <col min="10507" max="10507" width="9.28515625" bestFit="1" customWidth="1"/>
    <col min="10753" max="10753" width="8.28515625" customWidth="1"/>
    <col min="10760" max="10760" width="13.42578125" customWidth="1"/>
    <col min="10761" max="10761" width="10.140625" bestFit="1" customWidth="1"/>
    <col min="10762" max="10762" width="10" customWidth="1"/>
    <col min="10763" max="10763" width="9.28515625" bestFit="1" customWidth="1"/>
    <col min="11009" max="11009" width="8.28515625" customWidth="1"/>
    <col min="11016" max="11016" width="13.42578125" customWidth="1"/>
    <col min="11017" max="11017" width="10.140625" bestFit="1" customWidth="1"/>
    <col min="11018" max="11018" width="10" customWidth="1"/>
    <col min="11019" max="11019" width="9.28515625" bestFit="1" customWidth="1"/>
    <col min="11265" max="11265" width="8.28515625" customWidth="1"/>
    <col min="11272" max="11272" width="13.42578125" customWidth="1"/>
    <col min="11273" max="11273" width="10.140625" bestFit="1" customWidth="1"/>
    <col min="11274" max="11274" width="10" customWidth="1"/>
    <col min="11275" max="11275" width="9.28515625" bestFit="1" customWidth="1"/>
    <col min="11521" max="11521" width="8.28515625" customWidth="1"/>
    <col min="11528" max="11528" width="13.42578125" customWidth="1"/>
    <col min="11529" max="11529" width="10.140625" bestFit="1" customWidth="1"/>
    <col min="11530" max="11530" width="10" customWidth="1"/>
    <col min="11531" max="11531" width="9.28515625" bestFit="1" customWidth="1"/>
    <col min="11777" max="11777" width="8.28515625" customWidth="1"/>
    <col min="11784" max="11784" width="13.42578125" customWidth="1"/>
    <col min="11785" max="11785" width="10.140625" bestFit="1" customWidth="1"/>
    <col min="11786" max="11786" width="10" customWidth="1"/>
    <col min="11787" max="11787" width="9.28515625" bestFit="1" customWidth="1"/>
    <col min="12033" max="12033" width="8.28515625" customWidth="1"/>
    <col min="12040" max="12040" width="13.42578125" customWidth="1"/>
    <col min="12041" max="12041" width="10.140625" bestFit="1" customWidth="1"/>
    <col min="12042" max="12042" width="10" customWidth="1"/>
    <col min="12043" max="12043" width="9.28515625" bestFit="1" customWidth="1"/>
    <col min="12289" max="12289" width="8.28515625" customWidth="1"/>
    <col min="12296" max="12296" width="13.42578125" customWidth="1"/>
    <col min="12297" max="12297" width="10.140625" bestFit="1" customWidth="1"/>
    <col min="12298" max="12298" width="10" customWidth="1"/>
    <col min="12299" max="12299" width="9.28515625" bestFit="1" customWidth="1"/>
    <col min="12545" max="12545" width="8.28515625" customWidth="1"/>
    <col min="12552" max="12552" width="13.42578125" customWidth="1"/>
    <col min="12553" max="12553" width="10.140625" bestFit="1" customWidth="1"/>
    <col min="12554" max="12554" width="10" customWidth="1"/>
    <col min="12555" max="12555" width="9.28515625" bestFit="1" customWidth="1"/>
    <col min="12801" max="12801" width="8.28515625" customWidth="1"/>
    <col min="12808" max="12808" width="13.42578125" customWidth="1"/>
    <col min="12809" max="12809" width="10.140625" bestFit="1" customWidth="1"/>
    <col min="12810" max="12810" width="10" customWidth="1"/>
    <col min="12811" max="12811" width="9.28515625" bestFit="1" customWidth="1"/>
    <col min="13057" max="13057" width="8.28515625" customWidth="1"/>
    <col min="13064" max="13064" width="13.42578125" customWidth="1"/>
    <col min="13065" max="13065" width="10.140625" bestFit="1" customWidth="1"/>
    <col min="13066" max="13066" width="10" customWidth="1"/>
    <col min="13067" max="13067" width="9.28515625" bestFit="1" customWidth="1"/>
    <col min="13313" max="13313" width="8.28515625" customWidth="1"/>
    <col min="13320" max="13320" width="13.42578125" customWidth="1"/>
    <col min="13321" max="13321" width="10.140625" bestFit="1" customWidth="1"/>
    <col min="13322" max="13322" width="10" customWidth="1"/>
    <col min="13323" max="13323" width="9.28515625" bestFit="1" customWidth="1"/>
    <col min="13569" max="13569" width="8.28515625" customWidth="1"/>
    <col min="13576" max="13576" width="13.42578125" customWidth="1"/>
    <col min="13577" max="13577" width="10.140625" bestFit="1" customWidth="1"/>
    <col min="13578" max="13578" width="10" customWidth="1"/>
    <col min="13579" max="13579" width="9.28515625" bestFit="1" customWidth="1"/>
    <col min="13825" max="13825" width="8.28515625" customWidth="1"/>
    <col min="13832" max="13832" width="13.42578125" customWidth="1"/>
    <col min="13833" max="13833" width="10.140625" bestFit="1" customWidth="1"/>
    <col min="13834" max="13834" width="10" customWidth="1"/>
    <col min="13835" max="13835" width="9.28515625" bestFit="1" customWidth="1"/>
    <col min="14081" max="14081" width="8.28515625" customWidth="1"/>
    <col min="14088" max="14088" width="13.42578125" customWidth="1"/>
    <col min="14089" max="14089" width="10.140625" bestFit="1" customWidth="1"/>
    <col min="14090" max="14090" width="10" customWidth="1"/>
    <col min="14091" max="14091" width="9.28515625" bestFit="1" customWidth="1"/>
    <col min="14337" max="14337" width="8.28515625" customWidth="1"/>
    <col min="14344" max="14344" width="13.42578125" customWidth="1"/>
    <col min="14345" max="14345" width="10.140625" bestFit="1" customWidth="1"/>
    <col min="14346" max="14346" width="10" customWidth="1"/>
    <col min="14347" max="14347" width="9.28515625" bestFit="1" customWidth="1"/>
    <col min="14593" max="14593" width="8.28515625" customWidth="1"/>
    <col min="14600" max="14600" width="13.42578125" customWidth="1"/>
    <col min="14601" max="14601" width="10.140625" bestFit="1" customWidth="1"/>
    <col min="14602" max="14602" width="10" customWidth="1"/>
    <col min="14603" max="14603" width="9.28515625" bestFit="1" customWidth="1"/>
    <col min="14849" max="14849" width="8.28515625" customWidth="1"/>
    <col min="14856" max="14856" width="13.42578125" customWidth="1"/>
    <col min="14857" max="14857" width="10.140625" bestFit="1" customWidth="1"/>
    <col min="14858" max="14858" width="10" customWidth="1"/>
    <col min="14859" max="14859" width="9.28515625" bestFit="1" customWidth="1"/>
    <col min="15105" max="15105" width="8.28515625" customWidth="1"/>
    <col min="15112" max="15112" width="13.42578125" customWidth="1"/>
    <col min="15113" max="15113" width="10.140625" bestFit="1" customWidth="1"/>
    <col min="15114" max="15114" width="10" customWidth="1"/>
    <col min="15115" max="15115" width="9.28515625" bestFit="1" customWidth="1"/>
    <col min="15361" max="15361" width="8.28515625" customWidth="1"/>
    <col min="15368" max="15368" width="13.42578125" customWidth="1"/>
    <col min="15369" max="15369" width="10.140625" bestFit="1" customWidth="1"/>
    <col min="15370" max="15370" width="10" customWidth="1"/>
    <col min="15371" max="15371" width="9.28515625" bestFit="1" customWidth="1"/>
    <col min="15617" max="15617" width="8.28515625" customWidth="1"/>
    <col min="15624" max="15624" width="13.42578125" customWidth="1"/>
    <col min="15625" max="15625" width="10.140625" bestFit="1" customWidth="1"/>
    <col min="15626" max="15626" width="10" customWidth="1"/>
    <col min="15627" max="15627" width="9.28515625" bestFit="1" customWidth="1"/>
    <col min="15873" max="15873" width="8.28515625" customWidth="1"/>
    <col min="15880" max="15880" width="13.42578125" customWidth="1"/>
    <col min="15881" max="15881" width="10.140625" bestFit="1" customWidth="1"/>
    <col min="15882" max="15882" width="10" customWidth="1"/>
    <col min="15883" max="15883" width="9.28515625" bestFit="1" customWidth="1"/>
    <col min="16129" max="16129" width="8.28515625" customWidth="1"/>
    <col min="16136" max="16136" width="13.42578125" customWidth="1"/>
    <col min="16137" max="16137" width="10.140625" bestFit="1" customWidth="1"/>
    <col min="16138" max="16138" width="10" customWidth="1"/>
    <col min="16139" max="16139" width="9.28515625" bestFit="1" customWidth="1"/>
  </cols>
  <sheetData>
    <row r="2" spans="1:10" ht="15.75">
      <c r="C2" s="1" t="s">
        <v>0</v>
      </c>
    </row>
    <row r="3" spans="1:10">
      <c r="C3" s="2" t="s">
        <v>1</v>
      </c>
    </row>
    <row r="4" spans="1:10">
      <c r="C4" s="16" t="s">
        <v>2</v>
      </c>
      <c r="D4" s="17"/>
      <c r="E4" s="17"/>
      <c r="F4" s="17"/>
      <c r="G4" s="17"/>
      <c r="H4" s="17"/>
      <c r="I4" s="17"/>
      <c r="J4" s="17"/>
    </row>
    <row r="6" spans="1:10" s="3" customFormat="1" ht="26.25">
      <c r="A6" s="18" t="s">
        <v>77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s="4" customFormat="1" ht="20.25">
      <c r="A7" s="19" t="s">
        <v>3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5.75" thickBot="1"/>
    <row r="9" spans="1:10" ht="3" customHeight="1" thickBot="1">
      <c r="A9" s="20"/>
      <c r="B9" s="21"/>
      <c r="C9" s="21"/>
      <c r="D9" s="21"/>
      <c r="E9" s="21"/>
      <c r="F9" s="21"/>
      <c r="G9" s="21"/>
      <c r="H9" s="21"/>
      <c r="I9" s="21"/>
      <c r="J9" s="22"/>
    </row>
    <row r="10" spans="1:10" s="5" customFormat="1" ht="24" customHeight="1" thickBot="1">
      <c r="A10" s="23" t="s">
        <v>4</v>
      </c>
      <c r="B10" s="24"/>
      <c r="C10" s="24"/>
      <c r="D10" s="24"/>
      <c r="E10" s="24"/>
      <c r="F10" s="24"/>
      <c r="G10" s="24"/>
      <c r="H10" s="24"/>
      <c r="I10" s="24"/>
      <c r="J10" s="25"/>
    </row>
    <row r="11" spans="1:10" ht="3" customHeight="1" thickBot="1">
      <c r="A11" s="26"/>
      <c r="B11" s="27"/>
      <c r="C11" s="27"/>
      <c r="D11" s="27"/>
      <c r="E11" s="27"/>
      <c r="F11" s="27"/>
      <c r="G11" s="27"/>
      <c r="H11" s="27"/>
      <c r="I11" s="27"/>
      <c r="J11" s="28"/>
    </row>
    <row r="12" spans="1:10" s="6" customFormat="1" ht="21" customHeight="1" thickBot="1">
      <c r="A12" s="15" t="s">
        <v>5</v>
      </c>
      <c r="B12" s="29" t="s">
        <v>6</v>
      </c>
      <c r="C12" s="29"/>
      <c r="D12" s="29"/>
      <c r="E12" s="29"/>
      <c r="F12" s="29"/>
      <c r="G12" s="29"/>
      <c r="H12" s="30"/>
      <c r="I12" s="29" t="s">
        <v>7</v>
      </c>
      <c r="J12" s="31"/>
    </row>
    <row r="13" spans="1:10" s="6" customFormat="1" ht="1.5" customHeight="1" thickBot="1">
      <c r="A13" s="32"/>
      <c r="B13" s="33"/>
      <c r="C13" s="33"/>
      <c r="D13" s="33"/>
      <c r="E13" s="33"/>
      <c r="F13" s="33"/>
      <c r="G13" s="33"/>
      <c r="H13" s="33"/>
      <c r="I13" s="33"/>
      <c r="J13" s="34"/>
    </row>
    <row r="14" spans="1:10" ht="15" customHeight="1">
      <c r="A14" s="35" t="s">
        <v>8</v>
      </c>
      <c r="B14" s="38" t="s">
        <v>9</v>
      </c>
      <c r="C14" s="38"/>
      <c r="D14" s="38"/>
      <c r="E14" s="38"/>
      <c r="F14" s="38"/>
      <c r="G14" s="38"/>
      <c r="H14" s="38"/>
      <c r="I14" s="39">
        <v>35884</v>
      </c>
      <c r="J14" s="40"/>
    </row>
    <row r="15" spans="1:10" ht="15" customHeight="1">
      <c r="A15" s="36"/>
      <c r="B15" s="41" t="s">
        <v>10</v>
      </c>
      <c r="C15" s="41"/>
      <c r="D15" s="41"/>
      <c r="E15" s="41"/>
      <c r="F15" s="41"/>
      <c r="G15" s="41"/>
      <c r="H15" s="41"/>
      <c r="I15" s="42">
        <v>6077</v>
      </c>
      <c r="J15" s="43"/>
    </row>
    <row r="16" spans="1:10" ht="15" customHeight="1">
      <c r="A16" s="36"/>
      <c r="B16" s="41" t="s">
        <v>11</v>
      </c>
      <c r="C16" s="41"/>
      <c r="D16" s="41"/>
      <c r="E16" s="41"/>
      <c r="F16" s="41"/>
      <c r="G16" s="41"/>
      <c r="H16" s="41"/>
      <c r="I16" s="42">
        <v>3577</v>
      </c>
      <c r="J16" s="43"/>
    </row>
    <row r="17" spans="1:10" ht="15" customHeight="1">
      <c r="A17" s="36"/>
      <c r="B17" s="41" t="s">
        <v>12</v>
      </c>
      <c r="C17" s="41"/>
      <c r="D17" s="41"/>
      <c r="E17" s="41"/>
      <c r="F17" s="41"/>
      <c r="G17" s="41"/>
      <c r="H17" s="41"/>
      <c r="I17" s="42">
        <v>291</v>
      </c>
      <c r="J17" s="43"/>
    </row>
    <row r="18" spans="1:10" ht="15" customHeight="1">
      <c r="A18" s="36"/>
      <c r="B18" s="41" t="s">
        <v>13</v>
      </c>
      <c r="C18" s="41"/>
      <c r="D18" s="41"/>
      <c r="E18" s="41"/>
      <c r="F18" s="41"/>
      <c r="G18" s="41"/>
      <c r="H18" s="41"/>
      <c r="I18" s="42">
        <v>1038</v>
      </c>
      <c r="J18" s="43"/>
    </row>
    <row r="19" spans="1:10" ht="15" customHeight="1">
      <c r="A19" s="36"/>
      <c r="B19" s="41" t="s">
        <v>14</v>
      </c>
      <c r="C19" s="41"/>
      <c r="D19" s="41"/>
      <c r="E19" s="41"/>
      <c r="F19" s="41"/>
      <c r="G19" s="41"/>
      <c r="H19" s="41"/>
      <c r="I19" s="42">
        <v>2200</v>
      </c>
      <c r="J19" s="43"/>
    </row>
    <row r="20" spans="1:10" ht="15" customHeight="1">
      <c r="A20" s="36"/>
      <c r="B20" s="44" t="s">
        <v>15</v>
      </c>
      <c r="C20" s="44"/>
      <c r="D20" s="44"/>
      <c r="E20" s="44"/>
      <c r="F20" s="44"/>
      <c r="G20" s="44"/>
      <c r="H20" s="44"/>
      <c r="I20" s="42">
        <v>93</v>
      </c>
      <c r="J20" s="43"/>
    </row>
    <row r="21" spans="1:10" ht="15" customHeight="1">
      <c r="A21" s="36"/>
      <c r="B21" s="44" t="s">
        <v>16</v>
      </c>
      <c r="C21" s="44"/>
      <c r="D21" s="44"/>
      <c r="E21" s="44"/>
      <c r="F21" s="44"/>
      <c r="G21" s="44"/>
      <c r="H21" s="44"/>
      <c r="I21" s="42">
        <v>0</v>
      </c>
      <c r="J21" s="43"/>
    </row>
    <row r="22" spans="1:10" ht="15" customHeight="1" thickBot="1">
      <c r="A22" s="36"/>
      <c r="B22" s="45" t="s">
        <v>17</v>
      </c>
      <c r="C22" s="45"/>
      <c r="D22" s="45"/>
      <c r="E22" s="45"/>
      <c r="F22" s="45"/>
      <c r="G22" s="45"/>
      <c r="H22" s="45"/>
      <c r="I22" s="46">
        <v>1230</v>
      </c>
      <c r="J22" s="47"/>
    </row>
    <row r="23" spans="1:10" ht="21" customHeight="1" thickBot="1">
      <c r="A23" s="37"/>
      <c r="B23" s="48" t="s">
        <v>18</v>
      </c>
      <c r="C23" s="48"/>
      <c r="D23" s="48"/>
      <c r="E23" s="48"/>
      <c r="F23" s="48"/>
      <c r="G23" s="48"/>
      <c r="H23" s="48"/>
      <c r="I23" s="49">
        <f>SUM(I14:I22)</f>
        <v>50390</v>
      </c>
      <c r="J23" s="50"/>
    </row>
    <row r="24" spans="1:10" ht="1.5" customHeight="1" thickBot="1">
      <c r="A24" s="51"/>
      <c r="B24" s="52"/>
      <c r="C24" s="52"/>
      <c r="D24" s="52"/>
      <c r="E24" s="52"/>
      <c r="F24" s="52"/>
      <c r="G24" s="52"/>
      <c r="H24" s="52"/>
      <c r="I24" s="52"/>
      <c r="J24" s="53"/>
    </row>
    <row r="25" spans="1:10" ht="15" customHeight="1">
      <c r="A25" s="35" t="s">
        <v>19</v>
      </c>
      <c r="B25" s="55" t="s">
        <v>20</v>
      </c>
      <c r="C25" s="55"/>
      <c r="D25" s="55"/>
      <c r="E25" s="55"/>
      <c r="F25" s="55"/>
      <c r="G25" s="55"/>
      <c r="H25" s="55"/>
      <c r="I25" s="56">
        <v>0</v>
      </c>
      <c r="J25" s="57"/>
    </row>
    <row r="26" spans="1:10" ht="15" customHeight="1">
      <c r="A26" s="36"/>
      <c r="B26" s="58" t="s">
        <v>21</v>
      </c>
      <c r="C26" s="59"/>
      <c r="D26" s="59"/>
      <c r="E26" s="59"/>
      <c r="F26" s="59"/>
      <c r="G26" s="59"/>
      <c r="H26" s="60"/>
      <c r="I26" s="42">
        <v>1043</v>
      </c>
      <c r="J26" s="43"/>
    </row>
    <row r="27" spans="1:10" ht="15" customHeight="1">
      <c r="A27" s="36"/>
      <c r="B27" s="44" t="s">
        <v>22</v>
      </c>
      <c r="C27" s="44"/>
      <c r="D27" s="44"/>
      <c r="E27" s="44"/>
      <c r="F27" s="44"/>
      <c r="G27" s="44"/>
      <c r="H27" s="44"/>
      <c r="I27" s="42">
        <v>115</v>
      </c>
      <c r="J27" s="43"/>
    </row>
    <row r="28" spans="1:10" ht="15" customHeight="1">
      <c r="A28" s="36"/>
      <c r="B28" s="41" t="s">
        <v>23</v>
      </c>
      <c r="C28" s="41"/>
      <c r="D28" s="41"/>
      <c r="E28" s="41"/>
      <c r="F28" s="41"/>
      <c r="G28" s="41"/>
      <c r="H28" s="41"/>
      <c r="I28" s="42">
        <v>275</v>
      </c>
      <c r="J28" s="43"/>
    </row>
    <row r="29" spans="1:10" ht="15" customHeight="1">
      <c r="A29" s="36"/>
      <c r="B29" s="41" t="s">
        <v>24</v>
      </c>
      <c r="C29" s="41"/>
      <c r="D29" s="41"/>
      <c r="E29" s="41"/>
      <c r="F29" s="41"/>
      <c r="G29" s="41"/>
      <c r="H29" s="41"/>
      <c r="I29" s="42">
        <v>159</v>
      </c>
      <c r="J29" s="43"/>
    </row>
    <row r="30" spans="1:10" ht="15" customHeight="1">
      <c r="A30" s="36"/>
      <c r="B30" s="41" t="s">
        <v>25</v>
      </c>
      <c r="C30" s="41"/>
      <c r="D30" s="41"/>
      <c r="E30" s="41"/>
      <c r="F30" s="41"/>
      <c r="G30" s="41"/>
      <c r="H30" s="41"/>
      <c r="I30" s="42">
        <v>365</v>
      </c>
      <c r="J30" s="43"/>
    </row>
    <row r="31" spans="1:10" ht="15" customHeight="1">
      <c r="A31" s="36"/>
      <c r="B31" s="41" t="s">
        <v>26</v>
      </c>
      <c r="C31" s="41"/>
      <c r="D31" s="41"/>
      <c r="E31" s="41"/>
      <c r="F31" s="41"/>
      <c r="G31" s="41"/>
      <c r="H31" s="41"/>
      <c r="I31" s="42">
        <v>1392</v>
      </c>
      <c r="J31" s="43"/>
    </row>
    <row r="32" spans="1:10" ht="15" customHeight="1" thickBot="1">
      <c r="A32" s="36"/>
      <c r="B32" s="61" t="s">
        <v>27</v>
      </c>
      <c r="C32" s="61"/>
      <c r="D32" s="61"/>
      <c r="E32" s="61"/>
      <c r="F32" s="61"/>
      <c r="G32" s="61"/>
      <c r="H32" s="61"/>
      <c r="I32" s="62">
        <v>753</v>
      </c>
      <c r="J32" s="63"/>
    </row>
    <row r="33" spans="1:13" ht="21" customHeight="1" thickBot="1">
      <c r="A33" s="54"/>
      <c r="B33" s="29" t="s">
        <v>18</v>
      </c>
      <c r="C33" s="29"/>
      <c r="D33" s="29"/>
      <c r="E33" s="29"/>
      <c r="F33" s="29"/>
      <c r="G33" s="29"/>
      <c r="H33" s="29"/>
      <c r="I33" s="49">
        <f>SUM(I25:I32)</f>
        <v>4102</v>
      </c>
      <c r="J33" s="50"/>
    </row>
    <row r="34" spans="1:13" ht="1.5" customHeight="1" thickBot="1">
      <c r="A34" s="51"/>
      <c r="B34" s="52"/>
      <c r="C34" s="52"/>
      <c r="D34" s="52"/>
      <c r="E34" s="52"/>
      <c r="F34" s="52"/>
      <c r="G34" s="52"/>
      <c r="H34" s="52"/>
      <c r="I34" s="52"/>
      <c r="J34" s="53"/>
    </row>
    <row r="35" spans="1:13" ht="15" customHeight="1">
      <c r="A35" s="35" t="s">
        <v>28</v>
      </c>
      <c r="B35" s="38" t="s">
        <v>29</v>
      </c>
      <c r="C35" s="38"/>
      <c r="D35" s="38"/>
      <c r="E35" s="38"/>
      <c r="F35" s="38"/>
      <c r="G35" s="38"/>
      <c r="H35" s="38"/>
      <c r="I35" s="65">
        <v>6748</v>
      </c>
      <c r="J35" s="66"/>
    </row>
    <row r="36" spans="1:13" ht="15" customHeight="1">
      <c r="A36" s="36"/>
      <c r="B36" s="58" t="s">
        <v>30</v>
      </c>
      <c r="C36" s="59"/>
      <c r="D36" s="59"/>
      <c r="E36" s="59"/>
      <c r="F36" s="59"/>
      <c r="G36" s="59"/>
      <c r="H36" s="60"/>
      <c r="I36" s="67">
        <v>3498</v>
      </c>
      <c r="J36" s="68"/>
    </row>
    <row r="37" spans="1:13" ht="15" customHeight="1">
      <c r="A37" s="36"/>
      <c r="B37" s="69" t="s">
        <v>31</v>
      </c>
      <c r="C37" s="70"/>
      <c r="D37" s="70"/>
      <c r="E37" s="70"/>
      <c r="F37" s="70"/>
      <c r="G37" s="70"/>
      <c r="H37" s="71"/>
      <c r="I37" s="67">
        <v>50</v>
      </c>
      <c r="J37" s="68"/>
    </row>
    <row r="38" spans="1:13" ht="15" customHeight="1">
      <c r="A38" s="36"/>
      <c r="B38" s="41" t="s">
        <v>32</v>
      </c>
      <c r="C38" s="41"/>
      <c r="D38" s="41"/>
      <c r="E38" s="41"/>
      <c r="F38" s="41"/>
      <c r="G38" s="41"/>
      <c r="H38" s="41"/>
      <c r="I38" s="42">
        <v>2196</v>
      </c>
      <c r="J38" s="43"/>
    </row>
    <row r="39" spans="1:13" ht="15" customHeight="1">
      <c r="A39" s="36"/>
      <c r="B39" s="41" t="s">
        <v>33</v>
      </c>
      <c r="C39" s="41"/>
      <c r="D39" s="41"/>
      <c r="E39" s="41"/>
      <c r="F39" s="41"/>
      <c r="G39" s="41"/>
      <c r="H39" s="41"/>
      <c r="I39" s="42">
        <v>1145</v>
      </c>
      <c r="J39" s="43"/>
    </row>
    <row r="40" spans="1:13" ht="15" customHeight="1">
      <c r="A40" s="36"/>
      <c r="B40" s="41" t="s">
        <v>34</v>
      </c>
      <c r="C40" s="41"/>
      <c r="D40" s="41"/>
      <c r="E40" s="41"/>
      <c r="F40" s="41"/>
      <c r="G40" s="41"/>
      <c r="H40" s="41"/>
      <c r="I40" s="74">
        <v>38</v>
      </c>
      <c r="J40" s="75"/>
    </row>
    <row r="41" spans="1:13" ht="15" customHeight="1">
      <c r="A41" s="36"/>
      <c r="B41" s="41" t="s">
        <v>35</v>
      </c>
      <c r="C41" s="41"/>
      <c r="D41" s="41"/>
      <c r="E41" s="41"/>
      <c r="F41" s="41"/>
      <c r="G41" s="41"/>
      <c r="H41" s="41"/>
      <c r="I41" s="74">
        <v>411</v>
      </c>
      <c r="J41" s="75"/>
    </row>
    <row r="42" spans="1:13" ht="15" customHeight="1">
      <c r="A42" s="64"/>
      <c r="B42" s="58" t="s">
        <v>36</v>
      </c>
      <c r="C42" s="59"/>
      <c r="D42" s="59"/>
      <c r="E42" s="59"/>
      <c r="F42" s="59"/>
      <c r="G42" s="59"/>
      <c r="H42" s="60"/>
      <c r="I42" s="72">
        <v>447</v>
      </c>
      <c r="J42" s="73"/>
    </row>
    <row r="43" spans="1:13" ht="15" customHeight="1">
      <c r="A43" s="64"/>
      <c r="B43" s="69" t="s">
        <v>37</v>
      </c>
      <c r="C43" s="70"/>
      <c r="D43" s="70"/>
      <c r="E43" s="70"/>
      <c r="F43" s="70"/>
      <c r="G43" s="70"/>
      <c r="H43" s="71"/>
      <c r="I43" s="72">
        <v>1160</v>
      </c>
      <c r="J43" s="73"/>
      <c r="M43" s="7"/>
    </row>
    <row r="44" spans="1:13" ht="15" customHeight="1" thickBot="1">
      <c r="A44" s="64"/>
      <c r="B44" s="61" t="s">
        <v>38</v>
      </c>
      <c r="C44" s="61"/>
      <c r="D44" s="61"/>
      <c r="E44" s="61"/>
      <c r="F44" s="61"/>
      <c r="G44" s="61"/>
      <c r="H44" s="61"/>
      <c r="I44" s="74">
        <v>487</v>
      </c>
      <c r="J44" s="75"/>
    </row>
    <row r="45" spans="1:13" ht="21" customHeight="1" thickBot="1">
      <c r="A45" s="54"/>
      <c r="B45" s="29" t="s">
        <v>18</v>
      </c>
      <c r="C45" s="29"/>
      <c r="D45" s="29"/>
      <c r="E45" s="29"/>
      <c r="F45" s="29"/>
      <c r="G45" s="29"/>
      <c r="H45" s="29"/>
      <c r="I45" s="78">
        <f>SUM(I35:I44)</f>
        <v>16180</v>
      </c>
      <c r="J45" s="79"/>
    </row>
    <row r="46" spans="1:13" ht="1.5" customHeight="1" thickBot="1">
      <c r="A46" s="51"/>
      <c r="B46" s="52"/>
      <c r="C46" s="52"/>
      <c r="D46" s="52"/>
      <c r="E46" s="52"/>
      <c r="F46" s="52"/>
      <c r="G46" s="52"/>
      <c r="H46" s="52"/>
      <c r="I46" s="52"/>
      <c r="J46" s="53"/>
    </row>
    <row r="47" spans="1:13" ht="15" customHeight="1">
      <c r="A47" s="35" t="s">
        <v>39</v>
      </c>
      <c r="B47" s="38" t="s">
        <v>40</v>
      </c>
      <c r="C47" s="38"/>
      <c r="D47" s="38"/>
      <c r="E47" s="38"/>
      <c r="F47" s="38"/>
      <c r="G47" s="38"/>
      <c r="H47" s="38"/>
      <c r="I47" s="56">
        <v>184</v>
      </c>
      <c r="J47" s="57"/>
    </row>
    <row r="48" spans="1:13" ht="15" customHeight="1">
      <c r="A48" s="36"/>
      <c r="B48" s="41" t="s">
        <v>41</v>
      </c>
      <c r="C48" s="41"/>
      <c r="D48" s="41"/>
      <c r="E48" s="41"/>
      <c r="F48" s="41"/>
      <c r="G48" s="41"/>
      <c r="H48" s="41"/>
      <c r="I48" s="72">
        <v>2181</v>
      </c>
      <c r="J48" s="73"/>
    </row>
    <row r="49" spans="1:12" ht="15" customHeight="1">
      <c r="A49" s="36"/>
      <c r="B49" s="80" t="s">
        <v>42</v>
      </c>
      <c r="C49" s="80"/>
      <c r="D49" s="80"/>
      <c r="E49" s="80"/>
      <c r="F49" s="80"/>
      <c r="G49" s="80"/>
      <c r="H49" s="80"/>
      <c r="I49" s="76">
        <v>3057</v>
      </c>
      <c r="J49" s="77"/>
    </row>
    <row r="50" spans="1:12" ht="15" customHeight="1">
      <c r="A50" s="36"/>
      <c r="B50" s="41" t="s">
        <v>43</v>
      </c>
      <c r="C50" s="41"/>
      <c r="D50" s="41"/>
      <c r="E50" s="41"/>
      <c r="F50" s="41"/>
      <c r="G50" s="41"/>
      <c r="H50" s="41"/>
      <c r="I50" s="72">
        <v>2932</v>
      </c>
      <c r="J50" s="73"/>
    </row>
    <row r="51" spans="1:12" ht="15" customHeight="1">
      <c r="A51" s="36"/>
      <c r="B51" s="41" t="s">
        <v>44</v>
      </c>
      <c r="C51" s="41"/>
      <c r="D51" s="41"/>
      <c r="E51" s="41"/>
      <c r="F51" s="41"/>
      <c r="G51" s="41"/>
      <c r="H51" s="41"/>
      <c r="I51" s="76">
        <v>125</v>
      </c>
      <c r="J51" s="77"/>
    </row>
    <row r="52" spans="1:12" ht="15" customHeight="1">
      <c r="A52" s="36"/>
      <c r="B52" s="41" t="s">
        <v>45</v>
      </c>
      <c r="C52" s="41"/>
      <c r="D52" s="41"/>
      <c r="E52" s="41"/>
      <c r="F52" s="41"/>
      <c r="G52" s="41"/>
      <c r="H52" s="41"/>
      <c r="I52" s="76">
        <v>681</v>
      </c>
      <c r="J52" s="77"/>
    </row>
    <row r="53" spans="1:12" ht="15" customHeight="1">
      <c r="A53" s="36"/>
      <c r="B53" s="41" t="s">
        <v>46</v>
      </c>
      <c r="C53" s="41"/>
      <c r="D53" s="41"/>
      <c r="E53" s="41"/>
      <c r="F53" s="41"/>
      <c r="G53" s="41"/>
      <c r="H53" s="41"/>
      <c r="I53" s="81">
        <v>7</v>
      </c>
      <c r="J53" s="82"/>
    </row>
    <row r="54" spans="1:12" ht="15" customHeight="1" thickBot="1">
      <c r="A54" s="36"/>
      <c r="B54" s="83" t="s">
        <v>47</v>
      </c>
      <c r="C54" s="83"/>
      <c r="D54" s="83"/>
      <c r="E54" s="83"/>
      <c r="F54" s="83"/>
      <c r="G54" s="83"/>
      <c r="H54" s="83"/>
      <c r="I54" s="72">
        <v>50826</v>
      </c>
      <c r="J54" s="73"/>
    </row>
    <row r="55" spans="1:12" ht="21" customHeight="1" thickBot="1">
      <c r="A55" s="54"/>
      <c r="B55" s="29" t="s">
        <v>18</v>
      </c>
      <c r="C55" s="29"/>
      <c r="D55" s="29"/>
      <c r="E55" s="29"/>
      <c r="F55" s="29"/>
      <c r="G55" s="29"/>
      <c r="H55" s="29"/>
      <c r="I55" s="78">
        <f>SUM(I47:I54)</f>
        <v>59993</v>
      </c>
      <c r="J55" s="79"/>
    </row>
    <row r="56" spans="1:12" ht="3" customHeight="1" thickBot="1">
      <c r="A56" s="51"/>
      <c r="B56" s="52"/>
      <c r="C56" s="52"/>
      <c r="D56" s="52"/>
      <c r="E56" s="52"/>
      <c r="F56" s="52"/>
      <c r="G56" s="52"/>
      <c r="H56" s="52"/>
      <c r="I56" s="52"/>
      <c r="J56" s="53"/>
    </row>
    <row r="57" spans="1:12" ht="23.25" customHeight="1" thickBot="1">
      <c r="A57" s="23" t="s">
        <v>48</v>
      </c>
      <c r="B57" s="24"/>
      <c r="C57" s="24"/>
      <c r="D57" s="24"/>
      <c r="E57" s="24"/>
      <c r="F57" s="24"/>
      <c r="G57" s="24"/>
      <c r="H57" s="24"/>
      <c r="I57" s="78">
        <f>I23+I33+I45+I55</f>
        <v>130665</v>
      </c>
      <c r="J57" s="79"/>
      <c r="L57" s="7"/>
    </row>
    <row r="58" spans="1:12" ht="3" customHeight="1" thickBot="1">
      <c r="A58" s="51"/>
      <c r="B58" s="52"/>
      <c r="C58" s="52"/>
      <c r="D58" s="52"/>
      <c r="E58" s="52"/>
      <c r="F58" s="52"/>
      <c r="G58" s="52"/>
      <c r="H58" s="52"/>
      <c r="I58" s="52"/>
      <c r="J58" s="53"/>
    </row>
    <row r="59" spans="1:12">
      <c r="J59" s="8"/>
    </row>
    <row r="60" spans="1:12">
      <c r="J60" s="8"/>
    </row>
    <row r="61" spans="1:12">
      <c r="J61" s="8"/>
    </row>
    <row r="62" spans="1:12" ht="15.75" thickBot="1">
      <c r="J62" s="8"/>
    </row>
    <row r="63" spans="1:12" ht="3" customHeight="1" thickBot="1">
      <c r="A63" s="20"/>
      <c r="B63" s="21"/>
      <c r="C63" s="21"/>
      <c r="D63" s="21"/>
      <c r="E63" s="21"/>
      <c r="F63" s="21"/>
      <c r="G63" s="21"/>
      <c r="H63" s="21"/>
      <c r="I63" s="21"/>
      <c r="J63" s="22"/>
    </row>
    <row r="64" spans="1:12" s="5" customFormat="1" ht="21.75" customHeight="1" thickBot="1">
      <c r="A64" s="23" t="s">
        <v>49</v>
      </c>
      <c r="B64" s="24"/>
      <c r="C64" s="24"/>
      <c r="D64" s="24"/>
      <c r="E64" s="24"/>
      <c r="F64" s="24"/>
      <c r="G64" s="24"/>
      <c r="H64" s="24"/>
      <c r="I64" s="24"/>
      <c r="J64" s="25"/>
    </row>
    <row r="65" spans="1:10" ht="3" customHeight="1" thickBot="1">
      <c r="A65" s="26"/>
      <c r="B65" s="27"/>
      <c r="C65" s="27"/>
      <c r="D65" s="27"/>
      <c r="E65" s="27"/>
      <c r="F65" s="27"/>
      <c r="G65" s="27"/>
      <c r="H65" s="27"/>
      <c r="I65" s="27"/>
      <c r="J65" s="28"/>
    </row>
    <row r="66" spans="1:10" s="6" customFormat="1" ht="21" customHeight="1" thickBot="1">
      <c r="A66" s="15" t="s">
        <v>5</v>
      </c>
      <c r="B66" s="30" t="s">
        <v>50</v>
      </c>
      <c r="C66" s="33"/>
      <c r="D66" s="33"/>
      <c r="E66" s="33"/>
      <c r="F66" s="33"/>
      <c r="G66" s="33"/>
      <c r="H66" s="84"/>
      <c r="I66" s="29" t="s">
        <v>7</v>
      </c>
      <c r="J66" s="31"/>
    </row>
    <row r="67" spans="1:10" s="6" customFormat="1" ht="1.5" customHeight="1" thickBot="1">
      <c r="A67" s="32"/>
      <c r="B67" s="33"/>
      <c r="C67" s="33"/>
      <c r="D67" s="33"/>
      <c r="E67" s="33"/>
      <c r="F67" s="33"/>
      <c r="G67" s="33"/>
      <c r="H67" s="33"/>
      <c r="I67" s="33"/>
      <c r="J67" s="34"/>
    </row>
    <row r="68" spans="1:10" ht="15" customHeight="1">
      <c r="A68" s="85" t="s">
        <v>51</v>
      </c>
      <c r="B68" s="88" t="s">
        <v>52</v>
      </c>
      <c r="C68" s="89"/>
      <c r="D68" s="89"/>
      <c r="E68" s="89"/>
      <c r="F68" s="89"/>
      <c r="G68" s="89"/>
      <c r="H68" s="90"/>
      <c r="I68" s="39">
        <v>128307</v>
      </c>
      <c r="J68" s="40"/>
    </row>
    <row r="69" spans="1:10" ht="15" customHeight="1">
      <c r="A69" s="86"/>
      <c r="B69" s="80" t="s">
        <v>53</v>
      </c>
      <c r="C69" s="80"/>
      <c r="D69" s="80"/>
      <c r="E69" s="80"/>
      <c r="F69" s="80"/>
      <c r="G69" s="80"/>
      <c r="H69" s="80"/>
      <c r="I69" s="74">
        <v>239</v>
      </c>
      <c r="J69" s="75"/>
    </row>
    <row r="70" spans="1:10" ht="15" customHeight="1" thickBot="1">
      <c r="A70" s="86"/>
      <c r="B70" s="91"/>
      <c r="C70" s="91"/>
      <c r="D70" s="91"/>
      <c r="E70" s="91"/>
      <c r="F70" s="91"/>
      <c r="G70" s="91"/>
      <c r="H70" s="91"/>
      <c r="I70" s="95"/>
      <c r="J70" s="96"/>
    </row>
    <row r="71" spans="1:10" ht="21" customHeight="1" thickBot="1">
      <c r="A71" s="87"/>
      <c r="B71" s="97" t="s">
        <v>18</v>
      </c>
      <c r="C71" s="97"/>
      <c r="D71" s="97"/>
      <c r="E71" s="97"/>
      <c r="F71" s="97"/>
      <c r="G71" s="97"/>
      <c r="H71" s="97"/>
      <c r="I71" s="98">
        <f>SUM(I68:I70)</f>
        <v>128546</v>
      </c>
      <c r="J71" s="99"/>
    </row>
    <row r="72" spans="1:10" ht="1.5" customHeight="1" thickBot="1">
      <c r="A72" s="100"/>
      <c r="B72" s="101"/>
      <c r="C72" s="101"/>
      <c r="D72" s="101"/>
      <c r="E72" s="101"/>
      <c r="F72" s="101"/>
      <c r="G72" s="101"/>
      <c r="H72" s="101"/>
      <c r="I72" s="101"/>
      <c r="J72" s="102"/>
    </row>
    <row r="73" spans="1:10" ht="15" customHeight="1">
      <c r="A73" s="85" t="s">
        <v>54</v>
      </c>
      <c r="B73" s="55" t="s">
        <v>55</v>
      </c>
      <c r="C73" s="55"/>
      <c r="D73" s="55"/>
      <c r="E73" s="55"/>
      <c r="F73" s="55"/>
      <c r="G73" s="55"/>
      <c r="H73" s="55"/>
      <c r="I73" s="39">
        <v>13728</v>
      </c>
      <c r="J73" s="40"/>
    </row>
    <row r="74" spans="1:10" ht="15" customHeight="1">
      <c r="A74" s="86"/>
      <c r="B74" s="69" t="s">
        <v>56</v>
      </c>
      <c r="C74" s="70"/>
      <c r="D74" s="70"/>
      <c r="E74" s="70"/>
      <c r="F74" s="70"/>
      <c r="G74" s="70"/>
      <c r="H74" s="71"/>
      <c r="I74" s="72">
        <v>27</v>
      </c>
      <c r="J74" s="73"/>
    </row>
    <row r="75" spans="1:10" ht="15" customHeight="1">
      <c r="A75" s="86"/>
      <c r="B75" s="69" t="s">
        <v>57</v>
      </c>
      <c r="C75" s="70"/>
      <c r="D75" s="70"/>
      <c r="E75" s="70"/>
      <c r="F75" s="70"/>
      <c r="G75" s="70"/>
      <c r="H75" s="71"/>
      <c r="I75" s="92">
        <v>191</v>
      </c>
      <c r="J75" s="93"/>
    </row>
    <row r="76" spans="1:10" ht="15" customHeight="1" thickBot="1">
      <c r="A76" s="86"/>
      <c r="B76" s="80"/>
      <c r="C76" s="80"/>
      <c r="D76" s="80"/>
      <c r="E76" s="80"/>
      <c r="F76" s="80"/>
      <c r="G76" s="80"/>
      <c r="H76" s="80"/>
      <c r="I76" s="74"/>
      <c r="J76" s="75"/>
    </row>
    <row r="77" spans="1:10" ht="21" customHeight="1" thickBot="1">
      <c r="A77" s="103"/>
      <c r="B77" s="94" t="s">
        <v>18</v>
      </c>
      <c r="C77" s="94"/>
      <c r="D77" s="94"/>
      <c r="E77" s="94"/>
      <c r="F77" s="94"/>
      <c r="G77" s="94"/>
      <c r="H77" s="94"/>
      <c r="I77" s="78">
        <f>SUM(I73:I76)</f>
        <v>13946</v>
      </c>
      <c r="J77" s="79"/>
    </row>
    <row r="78" spans="1:10" ht="1.5" customHeight="1" thickBot="1">
      <c r="A78" s="51"/>
      <c r="B78" s="52"/>
      <c r="C78" s="52"/>
      <c r="D78" s="52"/>
      <c r="E78" s="52"/>
      <c r="F78" s="52"/>
      <c r="G78" s="52"/>
      <c r="H78" s="52"/>
      <c r="I78" s="52"/>
      <c r="J78" s="53"/>
    </row>
    <row r="79" spans="1:10" ht="15" customHeight="1">
      <c r="A79" s="35" t="s">
        <v>58</v>
      </c>
      <c r="B79" s="38" t="s">
        <v>59</v>
      </c>
      <c r="C79" s="38"/>
      <c r="D79" s="38"/>
      <c r="E79" s="38"/>
      <c r="F79" s="38"/>
      <c r="G79" s="38"/>
      <c r="H79" s="38"/>
      <c r="I79" s="65">
        <v>150</v>
      </c>
      <c r="J79" s="66"/>
    </row>
    <row r="80" spans="1:10" ht="15" customHeight="1" thickBot="1">
      <c r="A80" s="36"/>
      <c r="B80" s="41" t="s">
        <v>60</v>
      </c>
      <c r="C80" s="41"/>
      <c r="D80" s="41"/>
      <c r="E80" s="41"/>
      <c r="F80" s="41"/>
      <c r="G80" s="41"/>
      <c r="H80" s="41"/>
      <c r="I80" s="42">
        <v>0</v>
      </c>
      <c r="J80" s="43"/>
    </row>
    <row r="81" spans="1:12" ht="21" customHeight="1" thickBot="1">
      <c r="A81" s="54"/>
      <c r="B81" s="29" t="s">
        <v>18</v>
      </c>
      <c r="C81" s="29"/>
      <c r="D81" s="29"/>
      <c r="E81" s="29"/>
      <c r="F81" s="29"/>
      <c r="G81" s="29"/>
      <c r="H81" s="29"/>
      <c r="I81" s="106">
        <f>SUM(I79:I80)</f>
        <v>150</v>
      </c>
      <c r="J81" s="107"/>
    </row>
    <row r="82" spans="1:12" ht="3" customHeight="1" thickBot="1">
      <c r="A82" s="51"/>
      <c r="B82" s="52"/>
      <c r="C82" s="52"/>
      <c r="D82" s="52"/>
      <c r="E82" s="52"/>
      <c r="F82" s="52"/>
      <c r="G82" s="52"/>
      <c r="H82" s="52"/>
      <c r="I82" s="52"/>
      <c r="J82" s="53"/>
    </row>
    <row r="83" spans="1:12" ht="23.25" customHeight="1" thickBot="1">
      <c r="A83" s="23" t="s">
        <v>61</v>
      </c>
      <c r="B83" s="24"/>
      <c r="C83" s="24"/>
      <c r="D83" s="24"/>
      <c r="E83" s="24"/>
      <c r="F83" s="24"/>
      <c r="G83" s="24"/>
      <c r="H83" s="24"/>
      <c r="I83" s="104">
        <f>I71+I77+I81</f>
        <v>142642</v>
      </c>
      <c r="J83" s="105"/>
      <c r="L83" s="7"/>
    </row>
    <row r="84" spans="1:12" ht="3" customHeight="1" thickBot="1">
      <c r="A84" s="20"/>
      <c r="B84" s="21"/>
      <c r="C84" s="21"/>
      <c r="D84" s="21"/>
      <c r="E84" s="21"/>
      <c r="F84" s="21"/>
      <c r="G84" s="21"/>
      <c r="H84" s="21"/>
      <c r="I84" s="21"/>
      <c r="J84" s="22"/>
    </row>
    <row r="85" spans="1:12" ht="15.75" thickBot="1"/>
    <row r="86" spans="1:12" ht="3" customHeight="1" thickBot="1">
      <c r="A86" s="20"/>
      <c r="B86" s="21"/>
      <c r="C86" s="21"/>
      <c r="D86" s="21"/>
      <c r="E86" s="21"/>
      <c r="F86" s="21"/>
      <c r="G86" s="21"/>
      <c r="H86" s="21"/>
      <c r="I86" s="21"/>
      <c r="J86" s="22"/>
    </row>
    <row r="87" spans="1:12" s="5" customFormat="1" ht="21.75" customHeight="1" thickBot="1">
      <c r="A87" s="23" t="s">
        <v>62</v>
      </c>
      <c r="B87" s="24"/>
      <c r="C87" s="24"/>
      <c r="D87" s="24"/>
      <c r="E87" s="24"/>
      <c r="F87" s="24"/>
      <c r="G87" s="24"/>
      <c r="H87" s="24"/>
      <c r="I87" s="24"/>
      <c r="J87" s="25"/>
    </row>
    <row r="88" spans="1:12" ht="3" customHeight="1" thickBot="1">
      <c r="A88" s="26"/>
      <c r="B88" s="27"/>
      <c r="C88" s="27"/>
      <c r="D88" s="27"/>
      <c r="E88" s="27"/>
      <c r="F88" s="27"/>
      <c r="G88" s="27"/>
      <c r="H88" s="27"/>
      <c r="I88" s="27"/>
      <c r="J88" s="28"/>
    </row>
    <row r="89" spans="1:12" ht="21.75" customHeight="1">
      <c r="A89" s="116" t="s">
        <v>63</v>
      </c>
      <c r="B89" s="117"/>
      <c r="C89" s="117"/>
      <c r="D89" s="117"/>
      <c r="E89" s="117"/>
      <c r="F89" s="117"/>
      <c r="G89" s="117"/>
      <c r="H89" s="118"/>
      <c r="I89" s="119">
        <f>I83</f>
        <v>142642</v>
      </c>
      <c r="J89" s="120"/>
    </row>
    <row r="90" spans="1:12" ht="21.75" customHeight="1">
      <c r="A90" s="121" t="s">
        <v>64</v>
      </c>
      <c r="B90" s="122"/>
      <c r="C90" s="122"/>
      <c r="D90" s="122"/>
      <c r="E90" s="122"/>
      <c r="F90" s="122"/>
      <c r="G90" s="122"/>
      <c r="H90" s="123"/>
      <c r="I90" s="124">
        <v>130665</v>
      </c>
      <c r="J90" s="125"/>
    </row>
    <row r="91" spans="1:12" ht="21" customHeight="1">
      <c r="A91" s="121" t="s">
        <v>65</v>
      </c>
      <c r="B91" s="122"/>
      <c r="C91" s="122"/>
      <c r="D91" s="122"/>
      <c r="E91" s="122"/>
      <c r="F91" s="122"/>
      <c r="G91" s="122"/>
      <c r="H91" s="123"/>
      <c r="I91" s="124">
        <v>12147</v>
      </c>
      <c r="J91" s="125"/>
    </row>
    <row r="92" spans="1:12" ht="21.75" customHeight="1">
      <c r="A92" s="108" t="s">
        <v>66</v>
      </c>
      <c r="B92" s="109"/>
      <c r="C92" s="109"/>
      <c r="D92" s="109"/>
      <c r="E92" s="109"/>
      <c r="F92" s="109"/>
      <c r="G92" s="109"/>
      <c r="H92" s="110"/>
      <c r="I92" s="111">
        <v>2551</v>
      </c>
      <c r="J92" s="112"/>
    </row>
    <row r="93" spans="1:12" ht="21.75" customHeight="1" thickBot="1">
      <c r="A93" s="113"/>
      <c r="B93" s="48"/>
      <c r="C93" s="48"/>
      <c r="D93" s="48"/>
      <c r="E93" s="48"/>
      <c r="F93" s="48"/>
      <c r="G93" s="48"/>
      <c r="H93" s="48"/>
      <c r="I93" s="114"/>
      <c r="J93" s="115"/>
    </row>
    <row r="94" spans="1:12" ht="3" customHeight="1" thickBot="1">
      <c r="A94" s="20"/>
      <c r="B94" s="21"/>
      <c r="C94" s="21"/>
      <c r="D94" s="21"/>
      <c r="E94" s="21"/>
      <c r="F94" s="21"/>
      <c r="G94" s="21"/>
      <c r="H94" s="21"/>
      <c r="I94" s="21"/>
      <c r="J94" s="22"/>
    </row>
    <row r="95" spans="1:12" ht="15.75" thickBot="1"/>
    <row r="96" spans="1:12" ht="3" customHeight="1" thickBot="1">
      <c r="A96" s="20"/>
      <c r="B96" s="21"/>
      <c r="C96" s="21"/>
      <c r="D96" s="21"/>
      <c r="E96" s="21"/>
      <c r="F96" s="21"/>
      <c r="G96" s="21"/>
      <c r="H96" s="21"/>
      <c r="I96" s="21"/>
      <c r="J96" s="22"/>
    </row>
    <row r="97" spans="1:10" s="5" customFormat="1" ht="21.75" customHeight="1" thickBot="1">
      <c r="A97" s="129" t="s">
        <v>67</v>
      </c>
      <c r="B97" s="130"/>
      <c r="C97" s="130"/>
      <c r="D97" s="130"/>
      <c r="E97" s="130"/>
      <c r="F97" s="130"/>
      <c r="G97" s="130"/>
      <c r="H97" s="130"/>
      <c r="I97" s="104">
        <v>28476</v>
      </c>
      <c r="J97" s="25"/>
    </row>
    <row r="98" spans="1:10" ht="3" customHeight="1" thickBot="1">
      <c r="A98" s="26"/>
      <c r="B98" s="27"/>
      <c r="C98" s="27"/>
      <c r="D98" s="27"/>
      <c r="E98" s="27"/>
      <c r="F98" s="27"/>
      <c r="G98" s="27"/>
      <c r="H98" s="27"/>
      <c r="I98" s="27"/>
      <c r="J98" s="28"/>
    </row>
    <row r="99" spans="1:10" s="5" customFormat="1" ht="21.75" customHeight="1" thickBot="1">
      <c r="A99" s="129" t="s">
        <v>68</v>
      </c>
      <c r="B99" s="130"/>
      <c r="C99" s="130"/>
      <c r="D99" s="130"/>
      <c r="E99" s="130"/>
      <c r="F99" s="130"/>
      <c r="G99" s="130"/>
      <c r="H99" s="130"/>
      <c r="I99" s="104">
        <v>960</v>
      </c>
      <c r="J99" s="25"/>
    </row>
    <row r="100" spans="1:10" ht="3" customHeight="1" thickBot="1">
      <c r="A100" s="26"/>
      <c r="B100" s="27"/>
      <c r="C100" s="27"/>
      <c r="D100" s="27"/>
      <c r="E100" s="27"/>
      <c r="F100" s="27"/>
      <c r="G100" s="27"/>
      <c r="H100" s="27"/>
      <c r="I100" s="27"/>
      <c r="J100" s="28"/>
    </row>
    <row r="101" spans="1:10" s="9" customFormat="1">
      <c r="A101" s="127" t="s">
        <v>73</v>
      </c>
      <c r="B101" s="127"/>
      <c r="C101" s="127"/>
      <c r="D101" s="127"/>
      <c r="E101" s="127"/>
      <c r="F101" s="127"/>
      <c r="G101" s="127"/>
      <c r="H101" s="127"/>
      <c r="I101" s="127"/>
      <c r="J101" s="127"/>
    </row>
    <row r="102" spans="1:10" s="9" customFormat="1" ht="13.9" customHeight="1">
      <c r="A102" s="128" t="s">
        <v>74</v>
      </c>
      <c r="B102" s="128"/>
      <c r="C102" s="128"/>
      <c r="D102" s="128"/>
      <c r="E102" s="128"/>
      <c r="F102" s="128"/>
      <c r="G102" s="128"/>
      <c r="H102" s="128"/>
      <c r="I102" s="128"/>
      <c r="J102" s="128"/>
    </row>
    <row r="103" spans="1:10" s="9" customFormat="1" ht="13.9" customHeight="1">
      <c r="A103" s="128" t="s">
        <v>75</v>
      </c>
      <c r="B103" s="128"/>
      <c r="C103" s="128"/>
      <c r="D103" s="128"/>
      <c r="E103" s="128"/>
      <c r="F103" s="128"/>
      <c r="G103" s="128"/>
      <c r="H103" s="128"/>
      <c r="I103" s="128"/>
      <c r="J103" s="128"/>
    </row>
    <row r="104" spans="1:10" s="9" customFormat="1" ht="13.9" customHeight="1">
      <c r="A104" s="128" t="s">
        <v>76</v>
      </c>
      <c r="B104" s="128"/>
      <c r="C104" s="128"/>
      <c r="D104" s="128"/>
      <c r="E104" s="128"/>
      <c r="F104" s="128"/>
      <c r="G104" s="128"/>
      <c r="H104" s="128"/>
      <c r="I104" s="128"/>
      <c r="J104" s="128"/>
    </row>
    <row r="105" spans="1:10" s="9" customFormat="1" ht="13.9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s="10" customFormat="1" ht="12.75">
      <c r="A106" s="126" t="s">
        <v>69</v>
      </c>
      <c r="B106" s="126"/>
      <c r="C106" s="126"/>
      <c r="D106" s="126"/>
      <c r="E106" s="126"/>
      <c r="F106" s="126"/>
      <c r="G106" s="126"/>
      <c r="H106" s="126"/>
      <c r="I106" s="126"/>
      <c r="J106" s="126"/>
    </row>
    <row r="107" spans="1:10" s="11" customFormat="1" ht="12.75">
      <c r="A107" s="126" t="s">
        <v>70</v>
      </c>
      <c r="B107" s="126"/>
      <c r="C107" s="126"/>
      <c r="D107" s="126"/>
      <c r="E107" s="126"/>
      <c r="F107" s="126"/>
      <c r="G107" s="126"/>
      <c r="H107" s="126"/>
      <c r="I107" s="126"/>
      <c r="J107" s="126"/>
    </row>
    <row r="108" spans="1:10" s="10" customFormat="1" ht="12.75">
      <c r="A108" s="126" t="s">
        <v>71</v>
      </c>
      <c r="B108" s="126"/>
      <c r="C108" s="126"/>
      <c r="D108" s="126"/>
      <c r="E108" s="126"/>
      <c r="F108" s="126"/>
      <c r="G108" s="126"/>
      <c r="H108" s="126"/>
      <c r="I108" s="126"/>
      <c r="J108" s="126"/>
    </row>
    <row r="109" spans="1:10" s="9" customForma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1:10" s="10" customFormat="1" ht="12.75">
      <c r="A110" s="126" t="s">
        <v>72</v>
      </c>
      <c r="B110" s="126"/>
      <c r="C110" s="126"/>
      <c r="D110" s="126"/>
      <c r="E110" s="126"/>
      <c r="F110" s="12"/>
      <c r="G110" s="12"/>
      <c r="H110" s="12"/>
      <c r="I110" s="12"/>
      <c r="J110" s="12"/>
    </row>
    <row r="111" spans="1:10" s="9" customForma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</row>
  </sheetData>
  <mergeCells count="166">
    <mergeCell ref="A108:J108"/>
    <mergeCell ref="A110:E110"/>
    <mergeCell ref="A101:J101"/>
    <mergeCell ref="A102:J102"/>
    <mergeCell ref="A103:J103"/>
    <mergeCell ref="A104:J104"/>
    <mergeCell ref="A106:J106"/>
    <mergeCell ref="A107:J107"/>
    <mergeCell ref="A97:H97"/>
    <mergeCell ref="I97:J97"/>
    <mergeCell ref="A98:J98"/>
    <mergeCell ref="A99:H99"/>
    <mergeCell ref="I99:J99"/>
    <mergeCell ref="A100:J100"/>
    <mergeCell ref="A92:H92"/>
    <mergeCell ref="I92:J92"/>
    <mergeCell ref="A93:H93"/>
    <mergeCell ref="I93:J93"/>
    <mergeCell ref="A94:J94"/>
    <mergeCell ref="A96:J96"/>
    <mergeCell ref="A88:J88"/>
    <mergeCell ref="A89:H89"/>
    <mergeCell ref="I89:J89"/>
    <mergeCell ref="A90:H90"/>
    <mergeCell ref="I90:J90"/>
    <mergeCell ref="A91:H91"/>
    <mergeCell ref="I91:J91"/>
    <mergeCell ref="A82:J82"/>
    <mergeCell ref="A83:H83"/>
    <mergeCell ref="I83:J83"/>
    <mergeCell ref="A84:J84"/>
    <mergeCell ref="A86:J86"/>
    <mergeCell ref="A87:J87"/>
    <mergeCell ref="A79:A81"/>
    <mergeCell ref="B79:H79"/>
    <mergeCell ref="I79:J79"/>
    <mergeCell ref="B80:H80"/>
    <mergeCell ref="I80:J80"/>
    <mergeCell ref="B81:H81"/>
    <mergeCell ref="I81:J81"/>
    <mergeCell ref="I75:J75"/>
    <mergeCell ref="B76:H76"/>
    <mergeCell ref="I76:J76"/>
    <mergeCell ref="B77:H77"/>
    <mergeCell ref="I77:J77"/>
    <mergeCell ref="A78:J78"/>
    <mergeCell ref="I70:J70"/>
    <mergeCell ref="B71:H71"/>
    <mergeCell ref="I71:J71"/>
    <mergeCell ref="A72:J72"/>
    <mergeCell ref="A73:A77"/>
    <mergeCell ref="B73:H73"/>
    <mergeCell ref="I73:J73"/>
    <mergeCell ref="B74:H74"/>
    <mergeCell ref="I74:J74"/>
    <mergeCell ref="B75:H75"/>
    <mergeCell ref="A65:J65"/>
    <mergeCell ref="B66:H66"/>
    <mergeCell ref="I66:J66"/>
    <mergeCell ref="A67:J67"/>
    <mergeCell ref="A68:A71"/>
    <mergeCell ref="B68:H68"/>
    <mergeCell ref="I68:J68"/>
    <mergeCell ref="B69:H69"/>
    <mergeCell ref="I69:J69"/>
    <mergeCell ref="B70:H70"/>
    <mergeCell ref="A56:J56"/>
    <mergeCell ref="A57:H57"/>
    <mergeCell ref="I57:J57"/>
    <mergeCell ref="A58:J58"/>
    <mergeCell ref="A63:J63"/>
    <mergeCell ref="A64:J64"/>
    <mergeCell ref="B53:H53"/>
    <mergeCell ref="I53:J53"/>
    <mergeCell ref="B54:H54"/>
    <mergeCell ref="I54:J54"/>
    <mergeCell ref="B55:H55"/>
    <mergeCell ref="I55:J55"/>
    <mergeCell ref="B50:H50"/>
    <mergeCell ref="I50:J50"/>
    <mergeCell ref="B51:H51"/>
    <mergeCell ref="I51:J51"/>
    <mergeCell ref="B52:H52"/>
    <mergeCell ref="I52:J52"/>
    <mergeCell ref="B45:H45"/>
    <mergeCell ref="I45:J45"/>
    <mergeCell ref="A46:J46"/>
    <mergeCell ref="A47:A55"/>
    <mergeCell ref="B47:H47"/>
    <mergeCell ref="I47:J47"/>
    <mergeCell ref="B48:H48"/>
    <mergeCell ref="I48:J48"/>
    <mergeCell ref="B49:H49"/>
    <mergeCell ref="I49:J49"/>
    <mergeCell ref="A34:J34"/>
    <mergeCell ref="A35:A45"/>
    <mergeCell ref="B35:H35"/>
    <mergeCell ref="I35:J35"/>
    <mergeCell ref="B36:H36"/>
    <mergeCell ref="I36:J36"/>
    <mergeCell ref="B37:H37"/>
    <mergeCell ref="I37:J37"/>
    <mergeCell ref="B38:H38"/>
    <mergeCell ref="I38:J38"/>
    <mergeCell ref="B42:H42"/>
    <mergeCell ref="I42:J42"/>
    <mergeCell ref="B43:H43"/>
    <mergeCell ref="I43:J43"/>
    <mergeCell ref="B44:H44"/>
    <mergeCell ref="I44:J44"/>
    <mergeCell ref="B39:H39"/>
    <mergeCell ref="I39:J39"/>
    <mergeCell ref="B40:H40"/>
    <mergeCell ref="I40:J40"/>
    <mergeCell ref="B41:H41"/>
    <mergeCell ref="I41:J41"/>
    <mergeCell ref="A24:J24"/>
    <mergeCell ref="A25:A33"/>
    <mergeCell ref="B25:H25"/>
    <mergeCell ref="I25:J25"/>
    <mergeCell ref="B26:H26"/>
    <mergeCell ref="I26:J26"/>
    <mergeCell ref="B27:H27"/>
    <mergeCell ref="I27:J27"/>
    <mergeCell ref="B31:H31"/>
    <mergeCell ref="I31:J31"/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A14:A23"/>
    <mergeCell ref="B14:H14"/>
    <mergeCell ref="I14:J14"/>
    <mergeCell ref="B15:H15"/>
    <mergeCell ref="I15:J15"/>
    <mergeCell ref="B16:H16"/>
    <mergeCell ref="B20:H20"/>
    <mergeCell ref="I20:J20"/>
    <mergeCell ref="B21:H21"/>
    <mergeCell ref="I21:J21"/>
    <mergeCell ref="B22:H22"/>
    <mergeCell ref="I22:J22"/>
    <mergeCell ref="I16:J16"/>
    <mergeCell ref="B17:H17"/>
    <mergeCell ref="I17:J17"/>
    <mergeCell ref="B18:H18"/>
    <mergeCell ref="I18:J18"/>
    <mergeCell ref="B19:H19"/>
    <mergeCell ref="I19:J19"/>
    <mergeCell ref="B23:H23"/>
    <mergeCell ref="I23:J23"/>
    <mergeCell ref="C4:J4"/>
    <mergeCell ref="A6:J6"/>
    <mergeCell ref="A7:J7"/>
    <mergeCell ref="A9:J9"/>
    <mergeCell ref="A10:J10"/>
    <mergeCell ref="A11:J11"/>
    <mergeCell ref="B12:H12"/>
    <mergeCell ref="I12:J12"/>
    <mergeCell ref="A13:J13"/>
  </mergeCells>
  <hyperlinks>
    <hyperlink ref="C3" r:id="rId1" display="mailto:ups@kysuckylieskovec.sk"/>
    <hyperlink ref="C4" r:id="rId2"/>
  </hyperlinks>
  <pageMargins left="0.70866141732283472" right="0.70866141732283472" top="0.15748031496062992" bottom="0.15748031496062992" header="0.31496062992125984" footer="0.31496062992125984"/>
  <pageSetup paperSize="9" scale="96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Ľudmila Pijaková</dc:creator>
  <cp:lastModifiedBy>urb</cp:lastModifiedBy>
  <cp:lastPrinted>2019-01-22T06:24:31Z</cp:lastPrinted>
  <dcterms:created xsi:type="dcterms:W3CDTF">2019-01-22T05:45:46Z</dcterms:created>
  <dcterms:modified xsi:type="dcterms:W3CDTF">2019-01-22T19:43:58Z</dcterms:modified>
</cp:coreProperties>
</file>