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<sst xmlns="http://schemas.openxmlformats.org/spreadsheetml/2006/main" count="16" uniqueCount="16">
  <si>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LV</t>
  </si>
  <si>
    <t xml:space="preserve">KN č. </t>
  </si>
  <si>
    <t>Výmera      v m2</t>
  </si>
  <si>
    <t>60/167623   (1 diel)</t>
  </si>
  <si>
    <t>120/167623   (2 diely)</t>
  </si>
  <si>
    <t>180/167623   (3 diely)</t>
  </si>
  <si>
    <t>240/167623   (4 diely)</t>
  </si>
  <si>
    <t>300/167623   (5 dielov)</t>
  </si>
  <si>
    <t>360/167623   (6 dielov)</t>
  </si>
  <si>
    <t>420/167623   (7 dielov)</t>
  </si>
  <si>
    <r>
      <t>Identifikácia prenajatého majetku podľa podielov a m</t>
    </r>
    <r>
      <rPr>
        <b/>
        <vertAlign val="superscript"/>
        <sz val="14"/>
        <rFont val="Arial"/>
        <family val="2"/>
      </rPr>
      <t xml:space="preserve">2   –    </t>
    </r>
    <r>
      <rPr>
        <b/>
        <sz val="14"/>
        <rFont val="Arial"/>
        <family val="2"/>
      </rPr>
      <t>príloha č. 2.</t>
    </r>
  </si>
  <si>
    <t xml:space="preserve">       URBÁRSKE  POZEMKOVÉ  SPOLOČENSTVO    KYSUCKÝ  LIESKOVEC</t>
  </si>
  <si>
    <t xml:space="preserve"> </t>
  </si>
  <si>
    <t>Jaroslav Rajtek</t>
  </si>
  <si>
    <t>predseda UPS</t>
  </si>
  <si>
    <t xml:space="preserve">        IČO: 42220866, DIČ: 2023505528, Tel: 0902 900038,  Mailto: ups@urbarkysuckylieskovec.sk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</si>
</sst>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36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9525</xdr:colOff>
      <xdr:row>4</xdr:row>
      <xdr:rowOff>38100</xdr:rowOff>
    </xdr:to>
    <xdr:pic>
      <xdr:nvPicPr>
        <xdr:cNvPr id="1" name="Picture 1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s@kysuckylieskovec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2" width="9.7109375" style="0" customWidth="1"/>
    <col min="3" max="3" width="14.7109375" style="0" customWidth="1"/>
    <col min="4" max="4" width="14.421875" style="0" customWidth="1"/>
    <col min="5" max="11" width="16.00390625" style="0" customWidth="1"/>
  </cols>
  <sheetData>
    <row r="2" ht="15.75">
      <c r="C2" s="28" t="s">
        <v>11</v>
      </c>
    </row>
    <row r="3" ht="12.75">
      <c r="C3" s="29" t="s">
        <v>15</v>
      </c>
    </row>
    <row r="4" ht="15.75">
      <c r="C4" s="30"/>
    </row>
    <row r="5" ht="15.75">
      <c r="C5" s="30"/>
    </row>
    <row r="6" ht="15.75">
      <c r="D6" s="30" t="s">
        <v>12</v>
      </c>
    </row>
    <row r="7" spans="1:10" ht="21">
      <c r="A7" s="31" t="s">
        <v>10</v>
      </c>
      <c r="B7" s="31"/>
      <c r="C7" s="31"/>
      <c r="D7" s="31"/>
      <c r="E7" s="31"/>
      <c r="F7" s="31"/>
      <c r="G7" s="31"/>
      <c r="H7" s="31"/>
      <c r="I7" s="31"/>
      <c r="J7" s="31"/>
    </row>
    <row r="9" ht="13.5" thickBot="1"/>
    <row r="10" spans="1:10" s="2" customFormat="1" ht="37.5" customHeight="1" thickBot="1">
      <c r="A10" s="20" t="s">
        <v>0</v>
      </c>
      <c r="B10" s="20" t="s">
        <v>1</v>
      </c>
      <c r="C10" s="21" t="s">
        <v>2</v>
      </c>
      <c r="D10" s="22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</row>
    <row r="11" spans="1:10" s="4" customFormat="1" ht="21.75" customHeight="1" thickTop="1">
      <c r="A11" s="18">
        <v>1384</v>
      </c>
      <c r="B11" s="18">
        <v>2548</v>
      </c>
      <c r="C11" s="19">
        <v>165119</v>
      </c>
      <c r="D11" s="8">
        <f>(C11/167623)*60</f>
        <v>59.1037029524588</v>
      </c>
      <c r="E11" s="9">
        <f>(C11/167623)*120</f>
        <v>118.2074059049176</v>
      </c>
      <c r="F11" s="9">
        <f>(C11/167623)*180</f>
        <v>177.31110885737638</v>
      </c>
      <c r="G11" s="9">
        <f>(C11/167623)*240</f>
        <v>236.4148118098352</v>
      </c>
      <c r="H11" s="9">
        <f>(C11/167623)*300</f>
        <v>295.518514762294</v>
      </c>
      <c r="I11" s="9">
        <f>(C11/167623)*360</f>
        <v>354.62221771475276</v>
      </c>
      <c r="J11" s="10">
        <f>(C11/167623)*420</f>
        <v>413.72592066721154</v>
      </c>
    </row>
    <row r="12" spans="1:10" s="4" customFormat="1" ht="21.75" customHeight="1">
      <c r="A12" s="6">
        <v>2097</v>
      </c>
      <c r="B12" s="6">
        <v>4007</v>
      </c>
      <c r="C12" s="7">
        <v>58265</v>
      </c>
      <c r="D12" s="5">
        <f aca="true" t="shared" si="0" ref="D12:D22">(C12/167623)*60</f>
        <v>20.85572982227976</v>
      </c>
      <c r="E12" s="3">
        <f aca="true" t="shared" si="1" ref="E12:E22">(C12/167623)*120</f>
        <v>41.71145964455952</v>
      </c>
      <c r="F12" s="9">
        <f>(C12/167623)*180</f>
        <v>62.567189466839274</v>
      </c>
      <c r="G12" s="9">
        <f>(C12/167623)*240</f>
        <v>83.42291928911904</v>
      </c>
      <c r="H12" s="9">
        <f>(C12/167623)*300</f>
        <v>104.27864911139879</v>
      </c>
      <c r="I12" s="9">
        <f>(C12/167623)*360</f>
        <v>125.13437893367855</v>
      </c>
      <c r="J12" s="10">
        <f>(C12/167623)*420</f>
        <v>145.99010875595832</v>
      </c>
    </row>
    <row r="13" spans="1:10" s="4" customFormat="1" ht="21.75" customHeight="1">
      <c r="A13" s="6">
        <v>2098</v>
      </c>
      <c r="B13" s="6">
        <v>1697</v>
      </c>
      <c r="C13" s="7">
        <v>376122</v>
      </c>
      <c r="D13" s="5">
        <f t="shared" si="0"/>
        <v>134.6314049981208</v>
      </c>
      <c r="E13" s="3">
        <f t="shared" si="1"/>
        <v>269.2628099962416</v>
      </c>
      <c r="F13" s="9">
        <f aca="true" t="shared" si="2" ref="F13:F22">(C13/167623)*180</f>
        <v>403.89421499436236</v>
      </c>
      <c r="G13" s="9">
        <f aca="true" t="shared" si="3" ref="G13:G22">(C13/167623)*240</f>
        <v>538.5256199924831</v>
      </c>
      <c r="H13" s="9">
        <f aca="true" t="shared" si="4" ref="H13:H22">(C13/167623)*300</f>
        <v>673.1570249906039</v>
      </c>
      <c r="I13" s="9">
        <f aca="true" t="shared" si="5" ref="I13:I22">(C13/167623)*360</f>
        <v>807.7884299887247</v>
      </c>
      <c r="J13" s="10">
        <f aca="true" t="shared" si="6" ref="J13:J22">(C13/167623)*420</f>
        <v>942.4198349868454</v>
      </c>
    </row>
    <row r="14" spans="1:10" s="4" customFormat="1" ht="21.75" customHeight="1">
      <c r="A14" s="6">
        <v>2099</v>
      </c>
      <c r="B14" s="6">
        <v>1817</v>
      </c>
      <c r="C14" s="7">
        <v>8645</v>
      </c>
      <c r="D14" s="5">
        <f t="shared" si="0"/>
        <v>3.0944440798697075</v>
      </c>
      <c r="E14" s="3">
        <f t="shared" si="1"/>
        <v>6.188888159739415</v>
      </c>
      <c r="F14" s="9">
        <f t="shared" si="2"/>
        <v>9.283332239609123</v>
      </c>
      <c r="G14" s="9">
        <f t="shared" si="3"/>
        <v>12.37777631947883</v>
      </c>
      <c r="H14" s="9">
        <f t="shared" si="4"/>
        <v>15.472220399348538</v>
      </c>
      <c r="I14" s="9">
        <f t="shared" si="5"/>
        <v>18.566664479218247</v>
      </c>
      <c r="J14" s="10">
        <f t="shared" si="6"/>
        <v>21.661108559087953</v>
      </c>
    </row>
    <row r="15" spans="1:10" s="4" customFormat="1" ht="21.75" customHeight="1">
      <c r="A15" s="6">
        <v>2201</v>
      </c>
      <c r="B15" s="6">
        <v>4028</v>
      </c>
      <c r="C15" s="7">
        <v>26141</v>
      </c>
      <c r="D15" s="5">
        <f t="shared" si="0"/>
        <v>9.357069137290228</v>
      </c>
      <c r="E15" s="3">
        <f t="shared" si="1"/>
        <v>18.714138274580456</v>
      </c>
      <c r="F15" s="9">
        <f t="shared" si="2"/>
        <v>28.071207411870684</v>
      </c>
      <c r="G15" s="9">
        <f t="shared" si="3"/>
        <v>37.42827654916091</v>
      </c>
      <c r="H15" s="9">
        <f t="shared" si="4"/>
        <v>46.78534568645114</v>
      </c>
      <c r="I15" s="9">
        <f t="shared" si="5"/>
        <v>56.14241482374137</v>
      </c>
      <c r="J15" s="10">
        <f t="shared" si="6"/>
        <v>65.4994839610316</v>
      </c>
    </row>
    <row r="16" spans="1:10" s="4" customFormat="1" ht="21.75" customHeight="1">
      <c r="A16" s="6">
        <v>2202</v>
      </c>
      <c r="B16" s="6">
        <v>4054</v>
      </c>
      <c r="C16" s="7">
        <v>12685</v>
      </c>
      <c r="D16" s="5">
        <f t="shared" si="0"/>
        <v>4.540546345071977</v>
      </c>
      <c r="E16" s="3">
        <f t="shared" si="1"/>
        <v>9.081092690143954</v>
      </c>
      <c r="F16" s="9">
        <f t="shared" si="2"/>
        <v>13.621639035215932</v>
      </c>
      <c r="G16" s="9">
        <f t="shared" si="3"/>
        <v>18.16218538028791</v>
      </c>
      <c r="H16" s="9">
        <f t="shared" si="4"/>
        <v>22.702731725359886</v>
      </c>
      <c r="I16" s="9">
        <f t="shared" si="5"/>
        <v>27.243278070431863</v>
      </c>
      <c r="J16" s="10">
        <f t="shared" si="6"/>
        <v>31.78382441550384</v>
      </c>
    </row>
    <row r="17" spans="1:10" s="4" customFormat="1" ht="21.75" customHeight="1">
      <c r="A17" s="6">
        <v>2203</v>
      </c>
      <c r="B17" s="6">
        <v>2527</v>
      </c>
      <c r="C17" s="7">
        <v>145790</v>
      </c>
      <c r="D17" s="5">
        <f t="shared" si="0"/>
        <v>52.18496268411853</v>
      </c>
      <c r="E17" s="3">
        <f t="shared" si="1"/>
        <v>104.36992536823706</v>
      </c>
      <c r="F17" s="9">
        <f t="shared" si="2"/>
        <v>156.55488805235558</v>
      </c>
      <c r="G17" s="9">
        <f t="shared" si="3"/>
        <v>208.73985073647412</v>
      </c>
      <c r="H17" s="9">
        <f t="shared" si="4"/>
        <v>260.92481342059267</v>
      </c>
      <c r="I17" s="9">
        <f t="shared" si="5"/>
        <v>313.10977610471116</v>
      </c>
      <c r="J17" s="10">
        <f t="shared" si="6"/>
        <v>365.2947387888297</v>
      </c>
    </row>
    <row r="18" spans="1:10" s="4" customFormat="1" ht="21.75" customHeight="1">
      <c r="A18" s="6">
        <v>2204</v>
      </c>
      <c r="B18" s="6">
        <v>3981</v>
      </c>
      <c r="C18" s="7">
        <v>26628</v>
      </c>
      <c r="D18" s="5">
        <f t="shared" si="0"/>
        <v>9.531388890546047</v>
      </c>
      <c r="E18" s="3">
        <f t="shared" si="1"/>
        <v>19.062777781092095</v>
      </c>
      <c r="F18" s="9">
        <f t="shared" si="2"/>
        <v>28.594166671638142</v>
      </c>
      <c r="G18" s="9">
        <f t="shared" si="3"/>
        <v>38.12555556218419</v>
      </c>
      <c r="H18" s="9">
        <f t="shared" si="4"/>
        <v>47.65694445273024</v>
      </c>
      <c r="I18" s="9">
        <f t="shared" si="5"/>
        <v>57.188333343276284</v>
      </c>
      <c r="J18" s="10">
        <f t="shared" si="6"/>
        <v>66.71972223382232</v>
      </c>
    </row>
    <row r="19" spans="1:10" s="4" customFormat="1" ht="21.75" customHeight="1">
      <c r="A19" s="6">
        <v>2205</v>
      </c>
      <c r="B19" s="6">
        <v>2481</v>
      </c>
      <c r="C19" s="7">
        <v>11459</v>
      </c>
      <c r="D19" s="5">
        <f t="shared" si="0"/>
        <v>4.101704420037823</v>
      </c>
      <c r="E19" s="3">
        <f t="shared" si="1"/>
        <v>8.203408840075646</v>
      </c>
      <c r="F19" s="9">
        <f t="shared" si="2"/>
        <v>12.30511326011347</v>
      </c>
      <c r="G19" s="9">
        <f t="shared" si="3"/>
        <v>16.406817680151292</v>
      </c>
      <c r="H19" s="9">
        <f t="shared" si="4"/>
        <v>20.508522100189115</v>
      </c>
      <c r="I19" s="9">
        <f t="shared" si="5"/>
        <v>24.61022652022694</v>
      </c>
      <c r="J19" s="10">
        <f t="shared" si="6"/>
        <v>28.711930940264764</v>
      </c>
    </row>
    <row r="20" spans="1:10" s="4" customFormat="1" ht="21.75" customHeight="1">
      <c r="A20" s="6">
        <v>2215</v>
      </c>
      <c r="B20" s="6">
        <v>4011</v>
      </c>
      <c r="C20" s="7">
        <v>34812</v>
      </c>
      <c r="D20" s="5">
        <f t="shared" si="0"/>
        <v>12.460819815896388</v>
      </c>
      <c r="E20" s="3">
        <f t="shared" si="1"/>
        <v>24.921639631792775</v>
      </c>
      <c r="F20" s="9">
        <f t="shared" si="2"/>
        <v>37.382459447689165</v>
      </c>
      <c r="G20" s="9">
        <f t="shared" si="3"/>
        <v>49.84327926358555</v>
      </c>
      <c r="H20" s="9">
        <f t="shared" si="4"/>
        <v>62.30409907948194</v>
      </c>
      <c r="I20" s="9">
        <f t="shared" si="5"/>
        <v>74.76491889537833</v>
      </c>
      <c r="J20" s="10">
        <f t="shared" si="6"/>
        <v>87.22573871127472</v>
      </c>
    </row>
    <row r="21" spans="1:10" s="4" customFormat="1" ht="21.75" customHeight="1">
      <c r="A21" s="6">
        <v>2218</v>
      </c>
      <c r="B21" s="6">
        <v>2376</v>
      </c>
      <c r="C21" s="7">
        <v>116518</v>
      </c>
      <c r="D21" s="5">
        <f t="shared" si="0"/>
        <v>41.70716429129654</v>
      </c>
      <c r="E21" s="3">
        <f t="shared" si="1"/>
        <v>83.41432858259309</v>
      </c>
      <c r="F21" s="9">
        <f t="shared" si="2"/>
        <v>125.12149287388964</v>
      </c>
      <c r="G21" s="9">
        <f t="shared" si="3"/>
        <v>166.82865716518617</v>
      </c>
      <c r="H21" s="9">
        <f t="shared" si="4"/>
        <v>208.53582145648272</v>
      </c>
      <c r="I21" s="9">
        <f t="shared" si="5"/>
        <v>250.24298574777927</v>
      </c>
      <c r="J21" s="10">
        <f t="shared" si="6"/>
        <v>291.9501500390758</v>
      </c>
    </row>
    <row r="22" spans="1:10" s="4" customFormat="1" ht="21.75" customHeight="1" thickBot="1">
      <c r="A22" s="13">
        <v>2281</v>
      </c>
      <c r="B22" s="13">
        <v>2539</v>
      </c>
      <c r="C22" s="14">
        <v>57990</v>
      </c>
      <c r="D22" s="15">
        <f t="shared" si="0"/>
        <v>20.757294643336536</v>
      </c>
      <c r="E22" s="15">
        <f t="shared" si="1"/>
        <v>41.51458928667307</v>
      </c>
      <c r="F22" s="16">
        <f t="shared" si="2"/>
        <v>62.2718839300096</v>
      </c>
      <c r="G22" s="16">
        <f t="shared" si="3"/>
        <v>83.02917857334614</v>
      </c>
      <c r="H22" s="16">
        <f t="shared" si="4"/>
        <v>103.78647321668268</v>
      </c>
      <c r="I22" s="16">
        <f t="shared" si="5"/>
        <v>124.5437678600192</v>
      </c>
      <c r="J22" s="17">
        <f t="shared" si="6"/>
        <v>145.30106250335575</v>
      </c>
    </row>
    <row r="23" spans="1:10" s="1" customFormat="1" ht="24.75" customHeight="1" thickBot="1" thickTop="1">
      <c r="A23" s="11">
        <v>12</v>
      </c>
      <c r="B23" s="11">
        <v>12</v>
      </c>
      <c r="C23" s="12">
        <f aca="true" t="shared" si="7" ref="C23:J23">SUM(C11:C22)</f>
        <v>1040174</v>
      </c>
      <c r="D23" s="27">
        <f t="shared" si="7"/>
        <v>372.32623208032317</v>
      </c>
      <c r="E23" s="24">
        <f t="shared" si="7"/>
        <v>744.6524641606463</v>
      </c>
      <c r="F23" s="25">
        <f t="shared" si="7"/>
        <v>1116.9786962409692</v>
      </c>
      <c r="G23" s="25">
        <f t="shared" si="7"/>
        <v>1489.3049283212927</v>
      </c>
      <c r="H23" s="25">
        <f t="shared" si="7"/>
        <v>1861.6311604016155</v>
      </c>
      <c r="I23" s="25">
        <f t="shared" si="7"/>
        <v>2233.9573924819383</v>
      </c>
      <c r="J23" s="26">
        <f t="shared" si="7"/>
        <v>2606.283624562261</v>
      </c>
    </row>
    <row r="28" ht="12.75">
      <c r="I28" t="s">
        <v>13</v>
      </c>
    </row>
    <row r="29" ht="12.75">
      <c r="I29" t="s">
        <v>14</v>
      </c>
    </row>
  </sheetData>
  <sheetProtection/>
  <mergeCells count="1">
    <mergeCell ref="A7:J7"/>
  </mergeCells>
  <hyperlinks>
    <hyperlink ref="C3" r:id="rId1" display="mailto:ups@kysuckylieskovec.sk"/>
  </hyperlinks>
  <printOptions/>
  <pageMargins left="0.24" right="0.79" top="0.35" bottom="0.53" header="0.4921259845" footer="0.4921259845"/>
  <pageSetup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Chupac</cp:lastModifiedBy>
  <cp:lastPrinted>2013-02-21T05:31:16Z</cp:lastPrinted>
  <dcterms:created xsi:type="dcterms:W3CDTF">2009-10-13T06:29:41Z</dcterms:created>
  <dcterms:modified xsi:type="dcterms:W3CDTF">2013-06-03T14:47:21Z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